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re.Steentjes\Desktop\"/>
    </mc:Choice>
  </mc:AlternateContent>
  <xr:revisionPtr revIDLastSave="0" documentId="8_{E773F5C4-91A9-4C6A-BD53-F9AE1CA4F195}" xr6:coauthVersionLast="43" xr6:coauthVersionMax="43" xr10:uidLastSave="{00000000-0000-0000-0000-000000000000}"/>
  <bookViews>
    <workbookView xWindow="-120" yWindow="-120" windowWidth="29040" windowHeight="15840" activeTab="2" xr2:uid="{2FF40E27-6A24-4948-850D-5BDE3268BD56}"/>
  </bookViews>
  <sheets>
    <sheet name="Weekfactor " sheetId="11" r:id="rId1"/>
    <sheet name="gevelbekleding " sheetId="1" r:id="rId2"/>
    <sheet name="afwerking binnenwand " sheetId="3" r:id="rId3"/>
    <sheet name="wand isolatie" sheetId="2" r:id="rId4"/>
    <sheet name="dak isolatie " sheetId="5" r:id="rId5"/>
    <sheet name="dakafwerking" sheetId="6" r:id="rId6"/>
    <sheet name="vloer isolatie 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" i="3" l="1"/>
  <c r="T5" i="1"/>
  <c r="T4" i="1" l="1"/>
  <c r="T6" i="1"/>
  <c r="T6" i="7" l="1"/>
  <c r="T5" i="7"/>
  <c r="T4" i="7"/>
  <c r="T6" i="6"/>
  <c r="T5" i="6"/>
  <c r="T4" i="6"/>
  <c r="T6" i="5"/>
  <c r="T5" i="5"/>
  <c r="T4" i="5"/>
  <c r="T6" i="2"/>
  <c r="T5" i="2"/>
  <c r="T4" i="2"/>
  <c r="T5" i="3"/>
  <c r="T4" i="3"/>
  <c r="L11" i="11"/>
</calcChain>
</file>

<file path=xl/sharedStrings.xml><?xml version="1.0" encoding="utf-8"?>
<sst xmlns="http://schemas.openxmlformats.org/spreadsheetml/2006/main" count="117" uniqueCount="44">
  <si>
    <t xml:space="preserve">esthetiek </t>
  </si>
  <si>
    <t>comfort</t>
  </si>
  <si>
    <t xml:space="preserve">lifecycle kosten </t>
  </si>
  <si>
    <t>bouwkosten</t>
  </si>
  <si>
    <t xml:space="preserve">demontabelhuid </t>
  </si>
  <si>
    <t>locatie materialen</t>
  </si>
  <si>
    <t>locatie personeel</t>
  </si>
  <si>
    <t>uitvoerbaarheid</t>
  </si>
  <si>
    <t xml:space="preserve">hergebruik </t>
  </si>
  <si>
    <t>SOM</t>
  </si>
  <si>
    <t>WF</t>
  </si>
  <si>
    <t>esthetiek</t>
  </si>
  <si>
    <t>life cycle kosten</t>
  </si>
  <si>
    <t>demontabel</t>
  </si>
  <si>
    <t xml:space="preserve">locatie materialen </t>
  </si>
  <si>
    <t>CAS opzet </t>
  </si>
  <si>
    <t xml:space="preserve"> </t>
  </si>
  <si>
    <t>Bouwkosten</t>
  </si>
  <si>
    <t>hergebruik</t>
  </si>
  <si>
    <t>lifecycle kosten</t>
  </si>
  <si>
    <t>locatie materialen </t>
  </si>
  <si>
    <t xml:space="preserve">uitvoerbaarheid </t>
  </si>
  <si>
    <t>totaal </t>
  </si>
  <si>
    <t>gevelbekleding:</t>
  </si>
  <si>
    <t xml:space="preserve">1. bamboe delen </t>
  </si>
  <si>
    <t xml:space="preserve">2. eiken delen </t>
  </si>
  <si>
    <t xml:space="preserve">3. robinia delen </t>
  </si>
  <si>
    <t xml:space="preserve">CAS opzet </t>
  </si>
  <si>
    <t>totaal</t>
  </si>
  <si>
    <t>binnenwand:</t>
  </si>
  <si>
    <t>green logs (db)</t>
  </si>
  <si>
    <t>wand isolatie</t>
  </si>
  <si>
    <t xml:space="preserve">steenwol </t>
  </si>
  <si>
    <t>spijkerbroek</t>
  </si>
  <si>
    <t xml:space="preserve">kruk </t>
  </si>
  <si>
    <t>dakisolatie:</t>
  </si>
  <si>
    <t>afwerking platdak</t>
  </si>
  <si>
    <t xml:space="preserve">sedum  tapijten </t>
  </si>
  <si>
    <t xml:space="preserve">zink </t>
  </si>
  <si>
    <t>1.5</t>
  </si>
  <si>
    <t>epdm</t>
  </si>
  <si>
    <t xml:space="preserve">vloerisolatie </t>
  </si>
  <si>
    <t>steen</t>
  </si>
  <si>
    <t xml:space="preserve">eiken delen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</si>
</sst>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6" borderId="4" xfId="0" applyFill="1" applyBorder="1"/>
    <xf numFmtId="0" fontId="0" fillId="7" borderId="5" xfId="0" applyFill="1" applyBorder="1"/>
    <xf numFmtId="0" fontId="0" fillId="7" borderId="1" xfId="0" applyFill="1" applyBorder="1"/>
    <xf numFmtId="0" fontId="0" fillId="7" borderId="6" xfId="0" applyFill="1" applyBorder="1"/>
    <xf numFmtId="0" fontId="0" fillId="8" borderId="0" xfId="0" applyFill="1"/>
    <xf numFmtId="0" fontId="0" fillId="8" borderId="1" xfId="0" applyFill="1" applyBorder="1"/>
    <xf numFmtId="0" fontId="0" fillId="8" borderId="3" xfId="0" applyFill="1" applyBorder="1"/>
    <xf numFmtId="0" fontId="0" fillId="8" borderId="4" xfId="0" applyFill="1" applyBorder="1"/>
    <xf numFmtId="0" fontId="0" fillId="0" borderId="0" xfId="0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7" borderId="1" xfId="0" applyFont="1" applyFill="1" applyBorder="1"/>
    <xf numFmtId="0" fontId="0" fillId="12" borderId="3" xfId="0" applyFill="1" applyBorder="1"/>
    <xf numFmtId="0" fontId="0" fillId="13" borderId="0" xfId="0" applyFill="1" applyBorder="1"/>
    <xf numFmtId="0" fontId="0" fillId="11" borderId="14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12" borderId="7" xfId="0" applyFill="1" applyBorder="1"/>
    <xf numFmtId="0" fontId="0" fillId="0" borderId="15" xfId="0" applyBorder="1"/>
    <xf numFmtId="0" fontId="0" fillId="0" borderId="6" xfId="0" applyBorder="1"/>
    <xf numFmtId="0" fontId="0" fillId="12" borderId="2" xfId="0" applyFill="1" applyBorder="1"/>
    <xf numFmtId="0" fontId="0" fillId="8" borderId="7" xfId="0" applyFill="1" applyBorder="1"/>
    <xf numFmtId="0" fontId="0" fillId="0" borderId="5" xfId="0" applyBorder="1"/>
    <xf numFmtId="0" fontId="0" fillId="0" borderId="7" xfId="0" applyBorder="1"/>
    <xf numFmtId="0" fontId="0" fillId="8" borderId="15" xfId="0" applyFill="1" applyBorder="1"/>
    <xf numFmtId="0" fontId="0" fillId="8" borderId="2" xfId="0" applyFill="1" applyBorder="1"/>
    <xf numFmtId="0" fontId="0" fillId="0" borderId="16" xfId="0" applyBorder="1"/>
    <xf numFmtId="0" fontId="0" fillId="8" borderId="6" xfId="0" applyFill="1" applyBorder="1"/>
    <xf numFmtId="0" fontId="0" fillId="12" borderId="17" xfId="0" applyFill="1" applyBorder="1"/>
    <xf numFmtId="0" fontId="0" fillId="6" borderId="3" xfId="0" applyFill="1" applyBorder="1"/>
    <xf numFmtId="0" fontId="0" fillId="13" borderId="7" xfId="0" applyFill="1" applyBorder="1"/>
    <xf numFmtId="0" fontId="0" fillId="5" borderId="2" xfId="0" applyFill="1" applyBorder="1"/>
    <xf numFmtId="0" fontId="0" fillId="5" borderId="7" xfId="0" applyFill="1" applyBorder="1"/>
    <xf numFmtId="0" fontId="0" fillId="0" borderId="0" xfId="0" applyFill="1" applyBorder="1"/>
    <xf numFmtId="0" fontId="0" fillId="14" borderId="11" xfId="0" applyFill="1" applyBorder="1"/>
    <xf numFmtId="0" fontId="0" fillId="14" borderId="13" xfId="0" applyFill="1" applyBorder="1"/>
    <xf numFmtId="0" fontId="0" fillId="14" borderId="7" xfId="0" applyFill="1" applyBorder="1" applyAlignment="1">
      <alignment horizontal="center" vertical="center"/>
    </xf>
    <xf numFmtId="0" fontId="0" fillId="0" borderId="10" xfId="0" applyBorder="1"/>
    <xf numFmtId="0" fontId="0" fillId="7" borderId="7" xfId="0" applyFill="1" applyBorder="1"/>
    <xf numFmtId="0" fontId="0" fillId="7" borderId="15" xfId="0" applyFill="1" applyBorder="1"/>
    <xf numFmtId="0" fontId="0" fillId="6" borderId="18" xfId="0" applyFill="1" applyBorder="1"/>
    <xf numFmtId="0" fontId="0" fillId="0" borderId="15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14" borderId="7" xfId="0" applyFill="1" applyBorder="1"/>
    <xf numFmtId="0" fontId="0" fillId="14" borderId="9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15" borderId="3" xfId="0" applyFill="1" applyBorder="1"/>
    <xf numFmtId="0" fontId="0" fillId="15" borderId="4" xfId="0" applyFill="1" applyBorder="1"/>
    <xf numFmtId="0" fontId="0" fillId="15" borderId="7" xfId="0" applyFill="1" applyBorder="1"/>
    <xf numFmtId="0" fontId="0" fillId="15" borderId="6" xfId="0" applyFill="1" applyBorder="1"/>
    <xf numFmtId="0" fontId="0" fillId="15" borderId="1" xfId="0" applyFill="1" applyBorder="1"/>
    <xf numFmtId="0" fontId="0" fillId="14" borderId="10" xfId="0" applyFill="1" applyBorder="1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Fill="1" applyBorder="1"/>
    <xf numFmtId="0" fontId="0" fillId="15" borderId="2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9CA5-E8A1-4AC9-9986-4C3974C405B3}">
  <dimension ref="A1:M12"/>
  <sheetViews>
    <sheetView workbookViewId="0">
      <selection activeCell="F26" sqref="F26"/>
    </sheetView>
  </sheetViews>
  <sheetFormatPr defaultRowHeight="15" x14ac:dyDescent="0.25"/>
  <cols>
    <col min="1" max="1" width="17" customWidth="1"/>
    <col min="2" max="2" width="13.5703125" customWidth="1"/>
    <col min="3" max="3" width="11" customWidth="1"/>
    <col min="4" max="4" width="14.7109375" customWidth="1"/>
    <col min="5" max="5" width="12.28515625" customWidth="1"/>
    <col min="6" max="6" width="17" customWidth="1"/>
    <col min="7" max="7" width="17.140625" customWidth="1"/>
    <col min="8" max="8" width="17.7109375" customWidth="1"/>
    <col min="9" max="9" width="16" customWidth="1"/>
    <col min="10" max="10" width="12.28515625" customWidth="1"/>
    <col min="12" max="12" width="18.28515625" customWidth="1"/>
    <col min="13" max="13" width="18.85546875" customWidth="1"/>
  </cols>
  <sheetData>
    <row r="1" spans="1:13" x14ac:dyDescent="0.25">
      <c r="A1" s="51"/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18"/>
      <c r="L1" s="22" t="s">
        <v>9</v>
      </c>
      <c r="M1" s="23" t="s">
        <v>10</v>
      </c>
    </row>
    <row r="2" spans="1:13" x14ac:dyDescent="0.25">
      <c r="A2" s="20" t="s">
        <v>11</v>
      </c>
      <c r="B2" s="19"/>
      <c r="C2" s="21">
        <v>0.5</v>
      </c>
      <c r="D2" s="21">
        <v>0.5</v>
      </c>
      <c r="E2" s="21">
        <v>0</v>
      </c>
      <c r="F2" s="21">
        <v>0.5</v>
      </c>
      <c r="G2" s="21">
        <v>0</v>
      </c>
      <c r="H2" s="21">
        <v>0</v>
      </c>
      <c r="I2" s="21">
        <v>0.5</v>
      </c>
      <c r="J2" s="21">
        <v>0.5</v>
      </c>
      <c r="K2" s="18"/>
      <c r="L2" s="24">
        <v>2.5</v>
      </c>
      <c r="M2" s="25">
        <v>6.9444400000000003E-2</v>
      </c>
    </row>
    <row r="3" spans="1:13" x14ac:dyDescent="0.25">
      <c r="A3" s="20" t="s">
        <v>1</v>
      </c>
      <c r="B3" s="21">
        <v>0.5</v>
      </c>
      <c r="C3" s="19"/>
      <c r="D3" s="21">
        <v>0.5</v>
      </c>
      <c r="E3" s="21">
        <v>0</v>
      </c>
      <c r="F3" s="21">
        <v>0.5</v>
      </c>
      <c r="G3" s="21">
        <v>0</v>
      </c>
      <c r="H3" s="21">
        <v>0</v>
      </c>
      <c r="I3" s="21">
        <v>0.5</v>
      </c>
      <c r="J3" s="21">
        <v>0.5</v>
      </c>
      <c r="K3" s="18"/>
      <c r="L3" s="24">
        <v>2.5</v>
      </c>
      <c r="M3" s="25">
        <v>6.9444400000000003E-2</v>
      </c>
    </row>
    <row r="4" spans="1:13" x14ac:dyDescent="0.25">
      <c r="A4" s="20" t="s">
        <v>12</v>
      </c>
      <c r="B4" s="21">
        <v>0.5</v>
      </c>
      <c r="C4" s="21">
        <v>0.5</v>
      </c>
      <c r="D4" s="19"/>
      <c r="E4" s="21">
        <v>0</v>
      </c>
      <c r="F4" s="21">
        <v>0.5</v>
      </c>
      <c r="G4" s="21">
        <v>0</v>
      </c>
      <c r="H4" s="21">
        <v>0</v>
      </c>
      <c r="I4" s="21">
        <v>0.5</v>
      </c>
      <c r="J4" s="21">
        <v>0.5</v>
      </c>
      <c r="K4" s="18"/>
      <c r="L4" s="24">
        <v>2.5</v>
      </c>
      <c r="M4" s="25">
        <v>6.9444400000000003E-2</v>
      </c>
    </row>
    <row r="5" spans="1:13" x14ac:dyDescent="0.25">
      <c r="A5" s="20" t="s">
        <v>3</v>
      </c>
      <c r="B5" s="21">
        <v>1</v>
      </c>
      <c r="C5" s="21">
        <v>1</v>
      </c>
      <c r="D5" s="21">
        <v>1</v>
      </c>
      <c r="E5" s="19"/>
      <c r="F5" s="21">
        <v>1</v>
      </c>
      <c r="G5" s="21">
        <v>0.5</v>
      </c>
      <c r="H5" s="21">
        <v>0.5</v>
      </c>
      <c r="I5" s="21">
        <v>1</v>
      </c>
      <c r="J5" s="21">
        <v>1</v>
      </c>
      <c r="K5" s="18"/>
      <c r="L5" s="24">
        <v>7</v>
      </c>
      <c r="M5" s="25">
        <v>0.19444439999999999</v>
      </c>
    </row>
    <row r="6" spans="1:13" x14ac:dyDescent="0.25">
      <c r="A6" s="20" t="s">
        <v>13</v>
      </c>
      <c r="B6" s="21">
        <v>0.5</v>
      </c>
      <c r="C6" s="21">
        <v>0.5</v>
      </c>
      <c r="D6" s="21">
        <v>0.5</v>
      </c>
      <c r="E6" s="21">
        <v>0</v>
      </c>
      <c r="F6" s="19"/>
      <c r="G6" s="21">
        <v>0</v>
      </c>
      <c r="H6" s="21">
        <v>0</v>
      </c>
      <c r="I6" s="21">
        <v>0.5</v>
      </c>
      <c r="J6" s="21">
        <v>0.5</v>
      </c>
      <c r="K6" s="18"/>
      <c r="L6" s="24">
        <v>2.5</v>
      </c>
      <c r="M6" s="25">
        <v>6.9444400000000003E-2</v>
      </c>
    </row>
    <row r="7" spans="1:13" x14ac:dyDescent="0.25">
      <c r="A7" s="20" t="s">
        <v>14</v>
      </c>
      <c r="B7" s="21">
        <v>1</v>
      </c>
      <c r="C7" s="21">
        <v>1</v>
      </c>
      <c r="D7" s="21">
        <v>1</v>
      </c>
      <c r="E7" s="21">
        <v>0.5</v>
      </c>
      <c r="F7" s="21">
        <v>1</v>
      </c>
      <c r="G7" s="19"/>
      <c r="H7" s="21">
        <v>0.5</v>
      </c>
      <c r="I7" s="21">
        <v>1</v>
      </c>
      <c r="J7" s="21">
        <v>1</v>
      </c>
      <c r="K7" s="18"/>
      <c r="L7" s="24">
        <v>7</v>
      </c>
      <c r="M7" s="25">
        <v>0.19444439999999999</v>
      </c>
    </row>
    <row r="8" spans="1:13" x14ac:dyDescent="0.25">
      <c r="A8" s="20" t="s">
        <v>6</v>
      </c>
      <c r="B8" s="21">
        <v>1</v>
      </c>
      <c r="C8" s="21">
        <v>1</v>
      </c>
      <c r="D8" s="21">
        <v>1</v>
      </c>
      <c r="E8" s="21">
        <v>0.5</v>
      </c>
      <c r="F8" s="21">
        <v>1</v>
      </c>
      <c r="G8" s="21">
        <v>0.5</v>
      </c>
      <c r="H8" s="19"/>
      <c r="I8" s="21">
        <v>1</v>
      </c>
      <c r="J8" s="21">
        <v>1</v>
      </c>
      <c r="K8" s="18"/>
      <c r="L8" s="24">
        <v>7</v>
      </c>
      <c r="M8" s="25">
        <v>0.19444439999999999</v>
      </c>
    </row>
    <row r="9" spans="1:13" x14ac:dyDescent="0.25">
      <c r="A9" s="20" t="s">
        <v>7</v>
      </c>
      <c r="B9" s="21">
        <v>0.5</v>
      </c>
      <c r="C9" s="21">
        <v>0.5</v>
      </c>
      <c r="D9" s="21">
        <v>0.5</v>
      </c>
      <c r="E9" s="21">
        <v>0</v>
      </c>
      <c r="F9" s="21">
        <v>0.5</v>
      </c>
      <c r="G9" s="21">
        <v>0</v>
      </c>
      <c r="H9" s="21">
        <v>0</v>
      </c>
      <c r="I9" s="19"/>
      <c r="J9" s="21">
        <v>0.5</v>
      </c>
      <c r="K9" s="18"/>
      <c r="L9" s="26">
        <v>2.5</v>
      </c>
      <c r="M9" s="25">
        <v>6.9444400000000003E-2</v>
      </c>
    </row>
    <row r="10" spans="1:13" x14ac:dyDescent="0.25">
      <c r="A10" s="20" t="s">
        <v>8</v>
      </c>
      <c r="B10" s="21">
        <v>0.5</v>
      </c>
      <c r="C10" s="21">
        <v>0.5</v>
      </c>
      <c r="D10" s="21">
        <v>0.5</v>
      </c>
      <c r="E10" s="21">
        <v>0</v>
      </c>
      <c r="F10" s="21">
        <v>0.5</v>
      </c>
      <c r="G10" s="21">
        <v>0</v>
      </c>
      <c r="H10" s="21">
        <v>0</v>
      </c>
      <c r="I10" s="21">
        <v>0.5</v>
      </c>
      <c r="J10" s="19"/>
      <c r="K10" s="18"/>
      <c r="L10" s="26">
        <v>2.5</v>
      </c>
      <c r="M10" s="30">
        <v>6.9444400000000003E-2</v>
      </c>
    </row>
    <row r="11" spans="1:13" x14ac:dyDescent="0.25">
      <c r="L11" s="49">
        <f>SUM(L2:L10)</f>
        <v>36</v>
      </c>
      <c r="M11" s="50">
        <v>1</v>
      </c>
    </row>
    <row r="12" spans="1:13" ht="12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984B-845D-4BDD-8C09-220F17EBFA00}">
  <dimension ref="A1:U12"/>
  <sheetViews>
    <sheetView topLeftCell="C1" workbookViewId="0">
      <selection activeCell="I22" sqref="I22"/>
    </sheetView>
  </sheetViews>
  <sheetFormatPr defaultRowHeight="15" x14ac:dyDescent="0.25"/>
  <cols>
    <col min="1" max="1" width="19" customWidth="1"/>
    <col min="2" max="2" width="15.28515625" customWidth="1"/>
    <col min="3" max="3" width="10.28515625" customWidth="1"/>
    <col min="4" max="4" width="14.85546875" customWidth="1"/>
    <col min="5" max="5" width="13.5703125" customWidth="1"/>
    <col min="6" max="6" width="14.85546875" customWidth="1"/>
    <col min="7" max="7" width="13.140625" customWidth="1"/>
    <col min="8" max="8" width="17.5703125" customWidth="1"/>
    <col min="9" max="9" width="19.28515625" customWidth="1"/>
    <col min="10" max="10" width="8.85546875" customWidth="1"/>
    <col min="20" max="20" width="18" customWidth="1"/>
  </cols>
  <sheetData>
    <row r="1" spans="1:21" ht="17.25" customHeight="1" x14ac:dyDescent="0.25">
      <c r="A1" s="68" t="s">
        <v>15</v>
      </c>
      <c r="B1" s="69"/>
      <c r="C1" s="69"/>
      <c r="D1" s="9"/>
      <c r="E1" s="9"/>
      <c r="F1" s="9"/>
      <c r="G1" s="9"/>
      <c r="H1" s="9"/>
      <c r="I1" s="9"/>
      <c r="J1" s="9"/>
    </row>
    <row r="2" spans="1:21" x14ac:dyDescent="0.25">
      <c r="A2" s="4" t="s">
        <v>16</v>
      </c>
      <c r="B2" s="3" t="s">
        <v>17</v>
      </c>
      <c r="C2" s="11"/>
      <c r="D2" s="12" t="s">
        <v>1</v>
      </c>
      <c r="E2" s="11"/>
      <c r="F2" s="12" t="s">
        <v>13</v>
      </c>
      <c r="G2" s="11"/>
      <c r="H2" s="12" t="s">
        <v>11</v>
      </c>
      <c r="I2" s="11"/>
      <c r="J2" s="12" t="s">
        <v>18</v>
      </c>
      <c r="K2" s="11"/>
      <c r="L2" s="12" t="s">
        <v>19</v>
      </c>
      <c r="M2" s="11"/>
      <c r="N2" s="12" t="s">
        <v>20</v>
      </c>
      <c r="O2" s="11"/>
      <c r="P2" s="12" t="s">
        <v>6</v>
      </c>
      <c r="Q2" s="11"/>
      <c r="R2" s="54" t="s">
        <v>21</v>
      </c>
      <c r="S2" s="53"/>
      <c r="T2" s="60" t="s">
        <v>22</v>
      </c>
    </row>
    <row r="3" spans="1:21" x14ac:dyDescent="0.25">
      <c r="A3" s="2" t="s">
        <v>23</v>
      </c>
      <c r="B3" s="10"/>
      <c r="C3" s="25">
        <v>0.19444439999999999</v>
      </c>
      <c r="D3" s="10"/>
      <c r="E3" s="25">
        <v>6.9444400000000003E-2</v>
      </c>
      <c r="F3" s="10"/>
      <c r="G3" s="25">
        <v>6.9444400000000003E-2</v>
      </c>
      <c r="H3" s="10"/>
      <c r="I3" s="25">
        <v>6.9444400000000003E-2</v>
      </c>
      <c r="J3" s="10"/>
      <c r="K3" s="25">
        <v>6.9444400000000003E-2</v>
      </c>
      <c r="L3" s="10"/>
      <c r="M3" s="25">
        <v>6.9444400000000003E-2</v>
      </c>
      <c r="N3" s="10"/>
      <c r="O3" s="25">
        <v>0.19444439999999999</v>
      </c>
      <c r="P3" s="10"/>
      <c r="Q3" s="25">
        <v>0.19444439999999999</v>
      </c>
      <c r="R3" s="55"/>
      <c r="S3" s="21">
        <v>6.9444400000000003E-2</v>
      </c>
      <c r="T3" s="6"/>
    </row>
    <row r="4" spans="1:21" x14ac:dyDescent="0.25">
      <c r="A4" s="5" t="s">
        <v>24</v>
      </c>
      <c r="B4" s="1">
        <v>3</v>
      </c>
      <c r="C4" s="15">
        <v>9.7222199999999995E-2</v>
      </c>
      <c r="D4" s="1">
        <v>1</v>
      </c>
      <c r="E4" s="15">
        <v>1.1574067E-2</v>
      </c>
      <c r="F4" s="1">
        <v>1</v>
      </c>
      <c r="G4" s="15">
        <v>1.1574067E-2</v>
      </c>
      <c r="H4" s="1">
        <v>1</v>
      </c>
      <c r="I4" s="15">
        <v>1.1574067E-2</v>
      </c>
      <c r="J4" s="1">
        <v>2</v>
      </c>
      <c r="K4" s="15">
        <v>2.3148133000000001E-2</v>
      </c>
      <c r="L4" s="1">
        <v>1</v>
      </c>
      <c r="M4" s="15">
        <v>1.1574067E-2</v>
      </c>
      <c r="N4" s="1">
        <v>2</v>
      </c>
      <c r="O4" s="59">
        <v>6.4814666666666604E-2</v>
      </c>
      <c r="P4" s="1">
        <v>2</v>
      </c>
      <c r="Q4" s="36">
        <v>6.4814666666666604E-2</v>
      </c>
      <c r="R4" s="56">
        <v>1</v>
      </c>
      <c r="S4" s="58">
        <v>1.1574067E-2</v>
      </c>
      <c r="T4" s="71">
        <f>SUM(C4+E4+G4+I4+K4+M4+O4+Q4+S4)</f>
        <v>0.30787000133333325</v>
      </c>
    </row>
    <row r="5" spans="1:21" x14ac:dyDescent="0.25">
      <c r="A5" s="46" t="s">
        <v>25</v>
      </c>
      <c r="B5" s="9">
        <v>1.5</v>
      </c>
      <c r="C5" s="14">
        <v>4.8611099999999997E-2</v>
      </c>
      <c r="D5" s="9">
        <v>3</v>
      </c>
      <c r="E5" s="40">
        <v>3.4722200000000002E-2</v>
      </c>
      <c r="F5" s="9">
        <v>2.5</v>
      </c>
      <c r="G5" s="40">
        <v>2.8935168000000001E-2</v>
      </c>
      <c r="H5" s="9">
        <v>2.5</v>
      </c>
      <c r="I5" s="40">
        <v>2.8935168000000001E-2</v>
      </c>
      <c r="J5" s="9">
        <v>2</v>
      </c>
      <c r="K5" s="40">
        <v>2.3148133000000001E-2</v>
      </c>
      <c r="L5" s="9">
        <v>3</v>
      </c>
      <c r="M5" s="40">
        <v>3.4722201000000001E-2</v>
      </c>
      <c r="N5" s="9">
        <v>1</v>
      </c>
      <c r="O5" s="40">
        <v>3.2407333333333302E-2</v>
      </c>
      <c r="P5" s="9">
        <v>2</v>
      </c>
      <c r="Q5" s="36">
        <v>6.4814666666666604E-2</v>
      </c>
      <c r="R5" s="57">
        <v>2</v>
      </c>
      <c r="S5" s="67">
        <v>2.3148134000000001E-2</v>
      </c>
      <c r="T5" s="38">
        <f>SUM(C5+E5+G5+I5+K5+M5+O5+Q5+S5)</f>
        <v>0.31944410399999984</v>
      </c>
    </row>
    <row r="6" spans="1:21" x14ac:dyDescent="0.25">
      <c r="A6" s="47" t="s">
        <v>26</v>
      </c>
      <c r="B6" s="38">
        <v>1.5</v>
      </c>
      <c r="C6" s="36">
        <v>4.8611099999999997E-2</v>
      </c>
      <c r="D6" s="38">
        <v>2</v>
      </c>
      <c r="E6" s="36">
        <v>2.3148134000000001E-2</v>
      </c>
      <c r="F6" s="38">
        <v>2.5</v>
      </c>
      <c r="G6" s="36">
        <v>2.8935168000000001E-2</v>
      </c>
      <c r="H6" s="38">
        <v>2.5</v>
      </c>
      <c r="I6" s="36">
        <v>2.8935168000000001E-2</v>
      </c>
      <c r="J6" s="38">
        <v>2</v>
      </c>
      <c r="K6" s="36">
        <v>2.3148133000000001E-2</v>
      </c>
      <c r="L6" s="38">
        <v>2</v>
      </c>
      <c r="M6" s="36">
        <v>2.3148133000000001E-2</v>
      </c>
      <c r="N6" s="38">
        <v>3</v>
      </c>
      <c r="O6" s="36">
        <v>9.7222000000000003E-2</v>
      </c>
      <c r="P6" s="38">
        <v>2</v>
      </c>
      <c r="Q6" s="36">
        <v>6.4814666666666604E-2</v>
      </c>
      <c r="R6" s="52">
        <v>3</v>
      </c>
      <c r="S6" s="58">
        <v>3.4722201000000001E-2</v>
      </c>
      <c r="T6" s="8">
        <f>SUM(C6+E6+G6+I6+K6+M6+O6+Q6+S6)</f>
        <v>0.37268470366666662</v>
      </c>
    </row>
    <row r="7" spans="1:2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</row>
    <row r="8" spans="1:2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E105-EC90-4D9C-A572-003ABACDEB59}">
  <dimension ref="A1:T6"/>
  <sheetViews>
    <sheetView tabSelected="1" workbookViewId="0">
      <selection activeCell="B12" sqref="B12"/>
    </sheetView>
  </sheetViews>
  <sheetFormatPr defaultRowHeight="15" x14ac:dyDescent="0.25"/>
  <cols>
    <col min="1" max="1" width="12.85546875" customWidth="1"/>
    <col min="20" max="20" width="18.7109375" customWidth="1"/>
  </cols>
  <sheetData>
    <row r="1" spans="1:20" ht="13.5" customHeight="1" x14ac:dyDescent="0.25">
      <c r="A1" s="68" t="s">
        <v>27</v>
      </c>
      <c r="B1" s="69"/>
      <c r="C1" s="69"/>
      <c r="D1" s="9"/>
      <c r="E1" s="9"/>
      <c r="F1" s="9"/>
      <c r="G1" s="9"/>
      <c r="H1" s="9"/>
      <c r="I1" s="9"/>
      <c r="J1" s="9"/>
    </row>
    <row r="2" spans="1:20" x14ac:dyDescent="0.25">
      <c r="A2" s="4" t="s">
        <v>16</v>
      </c>
      <c r="B2" s="3" t="s">
        <v>17</v>
      </c>
      <c r="C2" s="11"/>
      <c r="D2" s="12" t="s">
        <v>1</v>
      </c>
      <c r="E2" s="11"/>
      <c r="F2" s="12" t="s">
        <v>13</v>
      </c>
      <c r="G2" s="11"/>
      <c r="H2" s="12" t="s">
        <v>11</v>
      </c>
      <c r="I2" s="11"/>
      <c r="J2" s="12" t="s">
        <v>18</v>
      </c>
      <c r="K2" s="11"/>
      <c r="L2" s="12" t="s">
        <v>19</v>
      </c>
      <c r="M2" s="11"/>
      <c r="N2" s="12" t="s">
        <v>14</v>
      </c>
      <c r="O2" s="11"/>
      <c r="P2" s="12" t="s">
        <v>6</v>
      </c>
      <c r="Q2" s="11"/>
      <c r="R2" s="12" t="s">
        <v>21</v>
      </c>
      <c r="S2" s="13"/>
      <c r="T2" s="61" t="s">
        <v>28</v>
      </c>
    </row>
    <row r="3" spans="1:20" x14ac:dyDescent="0.25">
      <c r="A3" s="2" t="s">
        <v>29</v>
      </c>
      <c r="B3" s="10"/>
      <c r="C3" s="30">
        <v>0.19444439999999999</v>
      </c>
      <c r="D3" s="44"/>
      <c r="E3" s="30">
        <v>6.9444400000000003E-2</v>
      </c>
      <c r="F3" s="44"/>
      <c r="G3" s="30">
        <v>6.9444400000000003E-2</v>
      </c>
      <c r="H3" s="44"/>
      <c r="I3" s="30">
        <v>6.9444400000000003E-2</v>
      </c>
      <c r="J3" s="44"/>
      <c r="K3" s="30">
        <v>6.9444400000000003E-2</v>
      </c>
      <c r="L3" s="10"/>
      <c r="M3" s="25">
        <v>6.9444400000000003E-2</v>
      </c>
      <c r="N3" s="10"/>
      <c r="O3" s="25">
        <v>0.19444439999999999</v>
      </c>
      <c r="P3" s="10"/>
      <c r="Q3" s="25">
        <v>0.19444439999999999</v>
      </c>
      <c r="R3" s="10"/>
      <c r="S3" s="25">
        <v>6.9444400000000003E-2</v>
      </c>
      <c r="T3" s="6"/>
    </row>
    <row r="4" spans="1:20" x14ac:dyDescent="0.25">
      <c r="A4" s="46" t="s">
        <v>43</v>
      </c>
      <c r="B4" s="9">
        <v>1</v>
      </c>
      <c r="C4" s="14">
        <v>3.2407400000000003E-2</v>
      </c>
      <c r="D4" s="9">
        <v>1.5</v>
      </c>
      <c r="E4" s="40">
        <v>1.7361101E-2</v>
      </c>
      <c r="F4" s="9">
        <v>1.5</v>
      </c>
      <c r="G4" s="40">
        <v>1.7361100000000001E-2</v>
      </c>
      <c r="H4" s="9">
        <v>1.5</v>
      </c>
      <c r="I4" s="40">
        <v>1.7361100000000001E-2</v>
      </c>
      <c r="J4" s="9">
        <v>2.5</v>
      </c>
      <c r="K4" s="40">
        <v>2.8935166700000001E-2</v>
      </c>
      <c r="L4" s="9">
        <v>2</v>
      </c>
      <c r="M4" s="40">
        <v>2.3148133000000001E-2</v>
      </c>
      <c r="N4" s="9">
        <v>1.5</v>
      </c>
      <c r="O4" s="40">
        <v>4.8611000000000001E-2</v>
      </c>
      <c r="P4" s="9">
        <v>2</v>
      </c>
      <c r="Q4" s="36">
        <v>6.4814666666666604E-2</v>
      </c>
      <c r="R4" s="57">
        <v>1</v>
      </c>
      <c r="S4" s="67">
        <v>1.15740667E-2</v>
      </c>
      <c r="T4" s="62">
        <f>SUM(C4+E4+G4+I4+K4+M4+O4+Q4+S4)</f>
        <v>0.26157373406666667</v>
      </c>
    </row>
    <row r="5" spans="1:20" x14ac:dyDescent="0.25">
      <c r="A5" s="5" t="s">
        <v>42</v>
      </c>
      <c r="B5" s="33">
        <v>3</v>
      </c>
      <c r="C5" s="36">
        <v>9.7222000000000003E-2</v>
      </c>
      <c r="D5" s="38">
        <v>3</v>
      </c>
      <c r="E5" s="32">
        <v>3.4722201000000001E-2</v>
      </c>
      <c r="F5" s="38">
        <v>3</v>
      </c>
      <c r="G5" s="36">
        <v>3.4722201000000001E-2</v>
      </c>
      <c r="H5" s="38">
        <v>3</v>
      </c>
      <c r="I5" s="32">
        <v>3.4722201000000001E-2</v>
      </c>
      <c r="J5" s="38">
        <v>1</v>
      </c>
      <c r="K5" s="36">
        <v>1.15740667E-2</v>
      </c>
      <c r="L5" s="34">
        <v>2</v>
      </c>
      <c r="M5" s="15">
        <v>2.3148133000000001E-2</v>
      </c>
      <c r="N5" s="1">
        <v>3</v>
      </c>
      <c r="O5" s="59">
        <v>9.7222000000000003E-2</v>
      </c>
      <c r="P5" s="1">
        <v>2</v>
      </c>
      <c r="Q5" s="36">
        <v>6.4814666666666604E-2</v>
      </c>
      <c r="R5" s="1">
        <v>4</v>
      </c>
      <c r="S5" s="15">
        <v>4.6296268000000002E-2</v>
      </c>
      <c r="T5" s="1">
        <f>SUM(C5+E5+G5+I5+K5+M5+O5+Q5+S5)</f>
        <v>0.44444373736666654</v>
      </c>
    </row>
    <row r="6" spans="1:20" x14ac:dyDescent="0.25">
      <c r="A6" s="5" t="s">
        <v>30</v>
      </c>
      <c r="B6" s="33">
        <v>2</v>
      </c>
      <c r="C6" s="36">
        <v>6.4814800000000006E-2</v>
      </c>
      <c r="D6" s="38">
        <v>1.5</v>
      </c>
      <c r="E6" s="32">
        <v>1.7361101E-2</v>
      </c>
      <c r="F6" s="38">
        <v>1.5</v>
      </c>
      <c r="G6" s="36">
        <v>1.7361100000000001E-2</v>
      </c>
      <c r="H6" s="38">
        <v>1.5</v>
      </c>
      <c r="I6" s="36">
        <v>1.7361100000000001E-2</v>
      </c>
      <c r="J6" s="38">
        <v>2.5</v>
      </c>
      <c r="K6" s="36">
        <v>2.8935166700000001E-2</v>
      </c>
      <c r="L6" s="34">
        <v>2</v>
      </c>
      <c r="M6" s="15">
        <v>2.3148133000000001E-2</v>
      </c>
      <c r="N6" s="1">
        <v>1.5</v>
      </c>
      <c r="O6" s="17">
        <v>4.8611000000000001E-2</v>
      </c>
      <c r="P6" s="1">
        <v>2</v>
      </c>
      <c r="Q6" s="36">
        <v>6.4814666666666604E-2</v>
      </c>
      <c r="R6" s="1">
        <v>1</v>
      </c>
      <c r="S6" s="15">
        <v>1.15740667E-2</v>
      </c>
      <c r="T6" s="70">
        <f>SUM(C6+E6+G6+I6+K6+M6+O6+Q6+S6)</f>
        <v>0.29398113406666665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4ABF-3A79-4986-9C49-38A717B5C9BE}">
  <dimension ref="A1:T6"/>
  <sheetViews>
    <sheetView workbookViewId="0">
      <selection activeCell="T5" sqref="T5"/>
    </sheetView>
  </sheetViews>
  <sheetFormatPr defaultRowHeight="15" x14ac:dyDescent="0.25"/>
  <cols>
    <col min="1" max="1" width="14.7109375" customWidth="1"/>
    <col min="20" max="20" width="18.42578125" customWidth="1"/>
  </cols>
  <sheetData>
    <row r="1" spans="1:20" x14ac:dyDescent="0.25">
      <c r="A1" s="68" t="s">
        <v>27</v>
      </c>
      <c r="B1" s="69"/>
      <c r="C1" s="69"/>
      <c r="D1" s="9"/>
      <c r="E1" s="9"/>
      <c r="F1" s="9"/>
      <c r="G1" s="9"/>
      <c r="H1" s="9"/>
      <c r="I1" s="9"/>
      <c r="J1" s="9"/>
    </row>
    <row r="2" spans="1:20" x14ac:dyDescent="0.25">
      <c r="A2" s="4" t="s">
        <v>16</v>
      </c>
      <c r="B2" s="3" t="s">
        <v>17</v>
      </c>
      <c r="C2" s="11"/>
      <c r="D2" s="12" t="s">
        <v>1</v>
      </c>
      <c r="E2" s="11"/>
      <c r="F2" s="12" t="s">
        <v>13</v>
      </c>
      <c r="G2" s="11"/>
      <c r="H2" s="12" t="s">
        <v>11</v>
      </c>
      <c r="I2" s="11"/>
      <c r="J2" s="12" t="s">
        <v>18</v>
      </c>
      <c r="K2" s="11"/>
      <c r="L2" s="12" t="s">
        <v>19</v>
      </c>
      <c r="M2" s="11"/>
      <c r="N2" s="12" t="s">
        <v>14</v>
      </c>
      <c r="O2" s="11"/>
      <c r="P2" s="12" t="s">
        <v>6</v>
      </c>
      <c r="Q2" s="11"/>
      <c r="R2" s="12" t="s">
        <v>21</v>
      </c>
      <c r="S2" s="13"/>
      <c r="T2" s="61" t="s">
        <v>28</v>
      </c>
    </row>
    <row r="3" spans="1:20" x14ac:dyDescent="0.25">
      <c r="A3" s="2" t="s">
        <v>31</v>
      </c>
      <c r="B3" s="10"/>
      <c r="C3" s="25">
        <v>0.19444439999999999</v>
      </c>
      <c r="D3" s="10"/>
      <c r="E3" s="25">
        <v>6.9444400000000003E-2</v>
      </c>
      <c r="F3" s="10"/>
      <c r="G3" s="30">
        <v>6.9444400000000003E-2</v>
      </c>
      <c r="H3" s="10"/>
      <c r="I3" s="25">
        <v>6.9444400000000003E-2</v>
      </c>
      <c r="J3" s="10"/>
      <c r="K3" s="25">
        <v>6.9444400000000003E-2</v>
      </c>
      <c r="L3" s="10"/>
      <c r="M3" s="25">
        <v>6.9444400000000003E-2</v>
      </c>
      <c r="N3" s="10"/>
      <c r="O3" s="25">
        <v>0.19444439999999999</v>
      </c>
      <c r="P3" s="10"/>
      <c r="Q3" s="25">
        <v>0.19444439999999999</v>
      </c>
      <c r="R3" s="10"/>
      <c r="S3" s="25">
        <v>6.9444400000000003E-2</v>
      </c>
      <c r="T3" s="6"/>
    </row>
    <row r="4" spans="1:20" x14ac:dyDescent="0.25">
      <c r="A4" s="5" t="s">
        <v>32</v>
      </c>
      <c r="B4" s="1">
        <v>3</v>
      </c>
      <c r="C4" s="15">
        <v>9.7222000000000003E-2</v>
      </c>
      <c r="D4" s="1">
        <v>3</v>
      </c>
      <c r="E4" s="35">
        <v>3.4722201000000001E-2</v>
      </c>
      <c r="F4" s="33">
        <v>2.25</v>
      </c>
      <c r="G4" s="36">
        <v>2.6041650999999999E-2</v>
      </c>
      <c r="H4" s="34">
        <v>4</v>
      </c>
      <c r="I4" s="15">
        <v>4.6296268000000002E-2</v>
      </c>
      <c r="J4" s="1">
        <v>2</v>
      </c>
      <c r="K4" s="15">
        <v>0.23148133000000001</v>
      </c>
      <c r="L4" s="9">
        <v>1</v>
      </c>
      <c r="M4" s="40">
        <v>1.15740667E-2</v>
      </c>
      <c r="N4" s="9">
        <v>1</v>
      </c>
      <c r="O4" s="16">
        <v>3.2407333333333302E-2</v>
      </c>
      <c r="P4" s="9">
        <v>2</v>
      </c>
      <c r="Q4" s="36">
        <v>6.4814666666666604E-2</v>
      </c>
      <c r="R4" s="9">
        <v>3</v>
      </c>
      <c r="S4" s="40">
        <v>3.4722201000000001E-2</v>
      </c>
      <c r="T4" s="7">
        <f>SUM(C4+E4+G4+I4+K4+M4+O4+Q4+S4)</f>
        <v>0.57928171769999992</v>
      </c>
    </row>
    <row r="5" spans="1:20" x14ac:dyDescent="0.25">
      <c r="A5" s="5" t="s">
        <v>33</v>
      </c>
      <c r="B5" s="1">
        <v>2</v>
      </c>
      <c r="C5" s="14">
        <v>6.4814667000000006E-2</v>
      </c>
      <c r="D5" s="33">
        <v>1.5</v>
      </c>
      <c r="E5" s="32">
        <v>1.7361101E-2</v>
      </c>
      <c r="F5" s="37">
        <v>2.25</v>
      </c>
      <c r="G5" s="36">
        <v>2.6041650999999999E-2</v>
      </c>
      <c r="H5" s="34">
        <v>1</v>
      </c>
      <c r="I5" s="15">
        <v>1.15740667E-2</v>
      </c>
      <c r="J5" s="1">
        <v>1</v>
      </c>
      <c r="K5" s="39">
        <v>1.15740667E-2</v>
      </c>
      <c r="L5" s="38">
        <v>2</v>
      </c>
      <c r="M5" s="36">
        <v>2.3148133000000001E-2</v>
      </c>
      <c r="N5" s="38">
        <v>2</v>
      </c>
      <c r="O5" s="36">
        <v>6.4814666666666604E-2</v>
      </c>
      <c r="P5" s="38">
        <v>2</v>
      </c>
      <c r="Q5" s="36">
        <v>6.4814666666666604E-2</v>
      </c>
      <c r="R5" s="38">
        <v>1.5</v>
      </c>
      <c r="S5" s="32">
        <v>1.7361101E-2</v>
      </c>
      <c r="T5" s="64">
        <f>SUM(C5+E5+G5+I5+K5+M5+O5+Q5+S5)</f>
        <v>0.30150411973333319</v>
      </c>
    </row>
    <row r="6" spans="1:20" x14ac:dyDescent="0.25">
      <c r="A6" s="5" t="s">
        <v>34</v>
      </c>
      <c r="B6" s="1">
        <v>1</v>
      </c>
      <c r="C6" s="15">
        <v>3.2407329999999998E-2</v>
      </c>
      <c r="D6" s="33">
        <v>1.5</v>
      </c>
      <c r="E6" s="32">
        <v>1.7361101E-2</v>
      </c>
      <c r="F6" s="37">
        <v>1.5</v>
      </c>
      <c r="G6" s="32">
        <v>1.7361101E-2</v>
      </c>
      <c r="H6" s="34">
        <v>1</v>
      </c>
      <c r="I6" s="15">
        <v>1.15740667E-2</v>
      </c>
      <c r="J6" s="1">
        <v>3</v>
      </c>
      <c r="K6" s="39">
        <v>3.4722201000000001E-2</v>
      </c>
      <c r="L6" s="38">
        <v>3</v>
      </c>
      <c r="M6" s="36">
        <v>3.4722201000000001E-2</v>
      </c>
      <c r="N6" s="38">
        <v>3</v>
      </c>
      <c r="O6" s="36">
        <v>9.7222000000000003E-2</v>
      </c>
      <c r="P6" s="38">
        <v>2</v>
      </c>
      <c r="Q6" s="36">
        <v>6.4814666666666604E-2</v>
      </c>
      <c r="R6" s="38">
        <v>1.5</v>
      </c>
      <c r="S6" s="32">
        <v>1.7361101E-2</v>
      </c>
      <c r="T6" s="38">
        <f>SUM(C6+E6+G6+I6+K6+M6+O6+Q6+S6)</f>
        <v>0.3275457683666666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E3C3-EB92-40B5-B823-1031CA35E398}">
  <dimension ref="A1:T6"/>
  <sheetViews>
    <sheetView workbookViewId="0">
      <selection activeCell="L26" sqref="L26"/>
    </sheetView>
  </sheetViews>
  <sheetFormatPr defaultRowHeight="15" x14ac:dyDescent="0.25"/>
  <cols>
    <col min="20" max="20" width="18.42578125" customWidth="1"/>
  </cols>
  <sheetData>
    <row r="1" spans="1:20" x14ac:dyDescent="0.25">
      <c r="A1" s="68" t="s">
        <v>27</v>
      </c>
      <c r="B1" s="69"/>
      <c r="C1" s="69"/>
      <c r="D1" s="9"/>
      <c r="E1" s="9"/>
      <c r="F1" s="9"/>
      <c r="G1" s="9"/>
      <c r="H1" s="9"/>
      <c r="I1" s="9"/>
      <c r="J1" s="9"/>
    </row>
    <row r="2" spans="1:20" x14ac:dyDescent="0.25">
      <c r="A2" s="4" t="s">
        <v>16</v>
      </c>
      <c r="B2" s="3" t="s">
        <v>17</v>
      </c>
      <c r="C2" s="11"/>
      <c r="D2" s="12" t="s">
        <v>1</v>
      </c>
      <c r="E2" s="11"/>
      <c r="F2" s="12" t="s">
        <v>13</v>
      </c>
      <c r="G2" s="11"/>
      <c r="H2" s="12" t="s">
        <v>11</v>
      </c>
      <c r="I2" s="11"/>
      <c r="J2" s="12" t="s">
        <v>18</v>
      </c>
      <c r="K2" s="11"/>
      <c r="L2" s="12" t="s">
        <v>19</v>
      </c>
      <c r="M2" s="11"/>
      <c r="N2" s="12" t="s">
        <v>14</v>
      </c>
      <c r="O2" s="11"/>
      <c r="P2" s="12" t="s">
        <v>6</v>
      </c>
      <c r="Q2" s="11"/>
      <c r="R2" s="12" t="s">
        <v>21</v>
      </c>
      <c r="S2" s="13"/>
      <c r="T2" s="61" t="s">
        <v>28</v>
      </c>
    </row>
    <row r="3" spans="1:20" x14ac:dyDescent="0.25">
      <c r="A3" s="2" t="s">
        <v>35</v>
      </c>
      <c r="B3" s="10"/>
      <c r="C3" s="30">
        <v>0.19444439999999999</v>
      </c>
      <c r="D3" s="44"/>
      <c r="E3" s="30">
        <v>6.9444400000000003E-2</v>
      </c>
      <c r="F3" s="44"/>
      <c r="G3" s="30">
        <v>6.9444400000000003E-2</v>
      </c>
      <c r="H3" s="44"/>
      <c r="I3" s="30">
        <v>6.9444400000000003E-2</v>
      </c>
      <c r="J3" s="44"/>
      <c r="K3" s="30">
        <v>6.9444400000000003E-2</v>
      </c>
      <c r="L3" s="44"/>
      <c r="M3" s="25">
        <v>6.9444400000000003E-2</v>
      </c>
      <c r="N3" s="10"/>
      <c r="O3" s="25">
        <v>0.19444439999999999</v>
      </c>
      <c r="P3" s="10"/>
      <c r="Q3" s="25">
        <v>0.19444439999999999</v>
      </c>
      <c r="R3" s="10"/>
      <c r="S3" s="25">
        <v>6.9444400000000003E-2</v>
      </c>
      <c r="T3" s="6"/>
    </row>
    <row r="4" spans="1:20" x14ac:dyDescent="0.25">
      <c r="A4" s="5" t="s">
        <v>32</v>
      </c>
      <c r="B4" s="33">
        <v>3</v>
      </c>
      <c r="C4" s="32">
        <v>9.7222000000000003E-2</v>
      </c>
      <c r="D4" s="45">
        <v>3</v>
      </c>
      <c r="E4" s="32">
        <v>3.4722201000000001E-2</v>
      </c>
      <c r="F4" s="45">
        <v>2.25</v>
      </c>
      <c r="G4" s="32">
        <v>2.6041650999999999E-2</v>
      </c>
      <c r="H4" s="45">
        <v>4</v>
      </c>
      <c r="I4" s="32">
        <v>4.6296268000000002E-2</v>
      </c>
      <c r="J4" s="45">
        <v>2</v>
      </c>
      <c r="K4" s="32">
        <v>2.3148133000000001E-2</v>
      </c>
      <c r="L4" s="45">
        <v>1</v>
      </c>
      <c r="M4" s="42">
        <v>1.15740667E-2</v>
      </c>
      <c r="N4" s="9">
        <v>1</v>
      </c>
      <c r="O4" s="16">
        <v>3.2407333333333302E-2</v>
      </c>
      <c r="P4" s="1">
        <v>2</v>
      </c>
      <c r="Q4" s="36">
        <v>6.4814666666666604E-2</v>
      </c>
      <c r="R4" s="1">
        <v>3</v>
      </c>
      <c r="S4" s="40">
        <v>3.4722201000000001E-2</v>
      </c>
      <c r="T4" s="7">
        <f>SUM(C4+E4+G4+I4+K4+M4+O4+Q4+S4)</f>
        <v>0.37094852069999995</v>
      </c>
    </row>
    <row r="5" spans="1:20" x14ac:dyDescent="0.25">
      <c r="A5" s="5" t="s">
        <v>33</v>
      </c>
      <c r="B5" s="33">
        <v>2</v>
      </c>
      <c r="C5" s="32">
        <v>6.4814667000000006E-2</v>
      </c>
      <c r="D5" s="45">
        <v>1.5</v>
      </c>
      <c r="E5" s="32">
        <v>1.7361101E-2</v>
      </c>
      <c r="F5" s="45">
        <v>2.25</v>
      </c>
      <c r="G5" s="32">
        <v>2.6041650999999999E-2</v>
      </c>
      <c r="H5" s="45">
        <v>1</v>
      </c>
      <c r="I5" s="32">
        <v>1.15740667E-2</v>
      </c>
      <c r="J5" s="45">
        <v>1</v>
      </c>
      <c r="K5" s="32">
        <v>1.15740667E-2</v>
      </c>
      <c r="L5" s="45">
        <v>2</v>
      </c>
      <c r="M5" s="42">
        <v>2.3148133000000001E-2</v>
      </c>
      <c r="N5" s="38">
        <v>2</v>
      </c>
      <c r="O5" s="36">
        <v>6.4814666666666604E-2</v>
      </c>
      <c r="P5" s="1">
        <v>2</v>
      </c>
      <c r="Q5" s="36">
        <v>6.4814666666666604E-2</v>
      </c>
      <c r="R5" s="33">
        <v>1.5</v>
      </c>
      <c r="S5" s="32">
        <v>1.7361101E-2</v>
      </c>
      <c r="T5" s="65">
        <f>SUM(C5+E5+G5+I5+K5+M5+O5+Q5+S5)</f>
        <v>0.30150411973333319</v>
      </c>
    </row>
    <row r="6" spans="1:20" x14ac:dyDescent="0.25">
      <c r="A6" s="5" t="s">
        <v>34</v>
      </c>
      <c r="B6" s="33">
        <v>1</v>
      </c>
      <c r="C6" s="32">
        <v>3.2407329999999998E-2</v>
      </c>
      <c r="D6" s="45">
        <v>1.5</v>
      </c>
      <c r="E6" s="32">
        <v>1.7361101E-2</v>
      </c>
      <c r="F6" s="45">
        <v>1.5</v>
      </c>
      <c r="G6" s="32">
        <v>1.7361101E-2</v>
      </c>
      <c r="H6" s="45">
        <v>1</v>
      </c>
      <c r="I6" s="32">
        <v>1.15740667E-2</v>
      </c>
      <c r="J6" s="45">
        <v>3</v>
      </c>
      <c r="K6" s="32">
        <v>3.4722201000000001E-2</v>
      </c>
      <c r="L6" s="45">
        <v>3</v>
      </c>
      <c r="M6" s="42">
        <v>3.4722201000000001E-2</v>
      </c>
      <c r="N6" s="38">
        <v>3</v>
      </c>
      <c r="O6" s="36">
        <v>9.7222000000000003E-2</v>
      </c>
      <c r="P6" s="1">
        <v>2</v>
      </c>
      <c r="Q6" s="36">
        <v>6.4814666666666604E-2</v>
      </c>
      <c r="R6" s="33">
        <v>1.5</v>
      </c>
      <c r="S6" s="32">
        <v>1.7361101E-2</v>
      </c>
      <c r="T6" s="41">
        <f>SUM(C6+E6+G6+I6+K6+M6+O6+Q6+S6)</f>
        <v>0.3275457683666666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7656-7385-494E-BE38-D602ED78B104}">
  <dimension ref="A1:T11"/>
  <sheetViews>
    <sheetView workbookViewId="0">
      <selection activeCell="P12" sqref="P12"/>
    </sheetView>
  </sheetViews>
  <sheetFormatPr defaultRowHeight="15" x14ac:dyDescent="0.25"/>
  <cols>
    <col min="1" max="1" width="19.5703125" customWidth="1"/>
    <col min="20" max="20" width="17.85546875" customWidth="1"/>
  </cols>
  <sheetData>
    <row r="1" spans="1:20" x14ac:dyDescent="0.25">
      <c r="A1" s="68" t="s">
        <v>27</v>
      </c>
      <c r="B1" s="69"/>
      <c r="C1" s="69"/>
      <c r="D1" s="9"/>
      <c r="E1" s="9"/>
      <c r="F1" s="9"/>
      <c r="G1" s="9"/>
      <c r="H1" s="9"/>
      <c r="I1" s="9"/>
      <c r="J1" s="9"/>
    </row>
    <row r="2" spans="1:20" x14ac:dyDescent="0.25">
      <c r="A2" s="4" t="s">
        <v>16</v>
      </c>
      <c r="B2" s="3" t="s">
        <v>17</v>
      </c>
      <c r="C2" s="11"/>
      <c r="D2" s="12" t="s">
        <v>1</v>
      </c>
      <c r="E2" s="11"/>
      <c r="F2" s="12" t="s">
        <v>13</v>
      </c>
      <c r="G2" s="11"/>
      <c r="H2" s="12" t="s">
        <v>11</v>
      </c>
      <c r="I2" s="11"/>
      <c r="J2" s="12" t="s">
        <v>18</v>
      </c>
      <c r="K2" s="11"/>
      <c r="L2" s="12" t="s">
        <v>19</v>
      </c>
      <c r="M2" s="11"/>
      <c r="N2" s="12" t="s">
        <v>14</v>
      </c>
      <c r="O2" s="11"/>
      <c r="P2" s="12" t="s">
        <v>6</v>
      </c>
      <c r="Q2" s="11"/>
      <c r="R2" s="12" t="s">
        <v>21</v>
      </c>
      <c r="S2" s="13"/>
      <c r="T2" s="61" t="s">
        <v>28</v>
      </c>
    </row>
    <row r="3" spans="1:20" x14ac:dyDescent="0.25">
      <c r="A3" s="2" t="s">
        <v>36</v>
      </c>
      <c r="B3" s="10"/>
      <c r="C3" s="25">
        <v>0.19444439999999999</v>
      </c>
      <c r="D3" s="10"/>
      <c r="E3" s="25">
        <v>6.9444400000000003E-2</v>
      </c>
      <c r="F3" s="10"/>
      <c r="G3" s="30">
        <v>6.9444400000000003E-2</v>
      </c>
      <c r="H3" s="44"/>
      <c r="I3" s="30">
        <v>6.9444400000000003E-2</v>
      </c>
      <c r="J3" s="44"/>
      <c r="K3" s="25">
        <v>6.9444400000000003E-2</v>
      </c>
      <c r="L3" s="10"/>
      <c r="M3" s="25">
        <v>6.9444400000000003E-2</v>
      </c>
      <c r="N3" s="10"/>
      <c r="O3" s="25">
        <v>0.19444439999999999</v>
      </c>
      <c r="P3" s="10"/>
      <c r="Q3" s="25">
        <v>0.19444439999999999</v>
      </c>
      <c r="R3" s="10"/>
      <c r="S3" s="25">
        <v>6.9444400000000003E-2</v>
      </c>
      <c r="T3" s="6"/>
    </row>
    <row r="4" spans="1:20" x14ac:dyDescent="0.25">
      <c r="A4" s="5" t="s">
        <v>37</v>
      </c>
      <c r="B4" s="1">
        <v>2</v>
      </c>
      <c r="C4" s="14">
        <v>6.4814667000000006E-2</v>
      </c>
      <c r="D4" s="1">
        <v>1</v>
      </c>
      <c r="E4" s="15">
        <v>1.15740667E-2</v>
      </c>
      <c r="F4" s="33">
        <v>3</v>
      </c>
      <c r="G4" s="36">
        <v>3.4722201000000001E-2</v>
      </c>
      <c r="H4" s="38">
        <v>1.5</v>
      </c>
      <c r="I4" s="32">
        <v>1.7361101E-2</v>
      </c>
      <c r="J4" s="38">
        <v>1</v>
      </c>
      <c r="K4" s="42">
        <v>1.15740667E-2</v>
      </c>
      <c r="L4" s="1">
        <v>2.5</v>
      </c>
      <c r="M4" s="15">
        <v>2.8935166700000001E-2</v>
      </c>
      <c r="N4" s="1">
        <v>3</v>
      </c>
      <c r="O4" s="59">
        <v>9.7222000000000003E-2</v>
      </c>
      <c r="P4" s="1">
        <v>3</v>
      </c>
      <c r="Q4" s="59">
        <v>9.7222000000000003E-2</v>
      </c>
      <c r="R4" s="1">
        <v>3</v>
      </c>
      <c r="S4" s="15">
        <v>3.4722201000000001E-2</v>
      </c>
      <c r="T4" s="7">
        <f>SUM(C4+E4+G4+I4+K4+M4+O4+Q4+S4)</f>
        <v>0.39814747010000007</v>
      </c>
    </row>
    <row r="5" spans="1:20" x14ac:dyDescent="0.25">
      <c r="A5" s="5" t="s">
        <v>38</v>
      </c>
      <c r="B5" s="1">
        <v>3</v>
      </c>
      <c r="C5" s="15">
        <v>9.7222000000000003E-2</v>
      </c>
      <c r="D5" s="1">
        <v>2.5</v>
      </c>
      <c r="E5" s="15">
        <v>2.8935166700000001E-2</v>
      </c>
      <c r="F5" s="33">
        <v>1.5</v>
      </c>
      <c r="G5" s="32">
        <v>1.7361101E-2</v>
      </c>
      <c r="H5" s="38">
        <v>2.25</v>
      </c>
      <c r="I5" s="36">
        <v>2.6041650999999999E-2</v>
      </c>
      <c r="J5" s="38">
        <v>1.5</v>
      </c>
      <c r="K5" s="43">
        <v>1.7361101E-2</v>
      </c>
      <c r="L5" s="1">
        <v>2.5</v>
      </c>
      <c r="M5" s="15">
        <v>2.8935166700000001E-2</v>
      </c>
      <c r="N5" s="31" t="s">
        <v>39</v>
      </c>
      <c r="O5" s="17">
        <v>4.8611000000000001E-2</v>
      </c>
      <c r="P5" s="1">
        <v>1.5</v>
      </c>
      <c r="Q5" s="17">
        <v>4.8611000000000001E-2</v>
      </c>
      <c r="R5" s="1">
        <v>2</v>
      </c>
      <c r="S5" s="15">
        <v>2.3148133000000001E-2</v>
      </c>
      <c r="T5" s="1">
        <f>SUM(C5+E5+G5+I5+K5+M5+O5+Q5+S5)</f>
        <v>0.33622631940000003</v>
      </c>
    </row>
    <row r="6" spans="1:20" x14ac:dyDescent="0.25">
      <c r="A6" s="5" t="s">
        <v>40</v>
      </c>
      <c r="B6" s="1">
        <v>1</v>
      </c>
      <c r="C6" s="15">
        <v>3.2407329999999998E-2</v>
      </c>
      <c r="D6" s="1">
        <v>2.5</v>
      </c>
      <c r="E6" s="15">
        <v>2.8935166700000001E-2</v>
      </c>
      <c r="F6" s="33">
        <v>1.5</v>
      </c>
      <c r="G6" s="32">
        <v>1.7361101E-2</v>
      </c>
      <c r="H6" s="38">
        <v>2.25</v>
      </c>
      <c r="I6" s="36">
        <v>2.6041650999999999E-2</v>
      </c>
      <c r="J6" s="38">
        <v>3.5</v>
      </c>
      <c r="K6" s="42">
        <v>4.0509234999999998E-2</v>
      </c>
      <c r="L6" s="1">
        <v>1</v>
      </c>
      <c r="M6" s="15">
        <v>1.15740667E-2</v>
      </c>
      <c r="N6" s="1">
        <v>1.5</v>
      </c>
      <c r="O6" s="17">
        <v>4.8611000000000001E-2</v>
      </c>
      <c r="P6" s="1">
        <v>1.5</v>
      </c>
      <c r="Q6" s="17">
        <v>4.8611000000000001E-2</v>
      </c>
      <c r="R6" s="1">
        <v>1</v>
      </c>
      <c r="S6" s="15">
        <v>1.15740667E-2</v>
      </c>
      <c r="T6" s="63">
        <f>SUM(C6+E6+G6+I6+K6+M6+O6+Q6+S6)</f>
        <v>0.26562461710000002</v>
      </c>
    </row>
    <row r="11" spans="1:20" x14ac:dyDescent="0.25">
      <c r="S11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5568-4306-49B1-A293-712324AE3B83}">
  <dimension ref="A1:T6"/>
  <sheetViews>
    <sheetView workbookViewId="0">
      <selection activeCell="T5" sqref="T5"/>
    </sheetView>
  </sheetViews>
  <sheetFormatPr defaultRowHeight="15" x14ac:dyDescent="0.25"/>
  <cols>
    <col min="1" max="1" width="20.7109375" customWidth="1"/>
    <col min="20" max="20" width="17.85546875" customWidth="1"/>
  </cols>
  <sheetData>
    <row r="1" spans="1:20" ht="37.15" customHeight="1" x14ac:dyDescent="0.25">
      <c r="A1" s="68" t="s">
        <v>27</v>
      </c>
      <c r="B1" s="69"/>
      <c r="C1" s="69"/>
      <c r="D1" s="9"/>
      <c r="E1" s="9"/>
      <c r="F1" s="9"/>
      <c r="G1" s="9"/>
      <c r="H1" s="9"/>
      <c r="I1" s="9"/>
      <c r="J1" s="9"/>
    </row>
    <row r="2" spans="1:20" x14ac:dyDescent="0.25">
      <c r="A2" s="4" t="s">
        <v>16</v>
      </c>
      <c r="B2" s="3" t="s">
        <v>17</v>
      </c>
      <c r="C2" s="11"/>
      <c r="D2" s="12" t="s">
        <v>1</v>
      </c>
      <c r="E2" s="11"/>
      <c r="F2" s="12" t="s">
        <v>13</v>
      </c>
      <c r="G2" s="11"/>
      <c r="H2" s="12" t="s">
        <v>11</v>
      </c>
      <c r="I2" s="11"/>
      <c r="J2" s="12" t="s">
        <v>18</v>
      </c>
      <c r="K2" s="11"/>
      <c r="L2" s="12" t="s">
        <v>19</v>
      </c>
      <c r="M2" s="11"/>
      <c r="N2" s="27" t="s">
        <v>20</v>
      </c>
      <c r="O2" s="11"/>
      <c r="P2" s="12" t="s">
        <v>6</v>
      </c>
      <c r="Q2" s="11"/>
      <c r="R2" s="12" t="s">
        <v>21</v>
      </c>
      <c r="S2" s="13"/>
      <c r="T2" s="61" t="s">
        <v>28</v>
      </c>
    </row>
    <row r="3" spans="1:20" x14ac:dyDescent="0.25">
      <c r="A3" s="2" t="s">
        <v>41</v>
      </c>
      <c r="B3" s="10"/>
      <c r="C3" s="25">
        <v>0.19444439999999999</v>
      </c>
      <c r="D3" s="10"/>
      <c r="E3" s="25">
        <v>6.9444400000000003E-2</v>
      </c>
      <c r="F3" s="10"/>
      <c r="G3" s="30">
        <v>6.9444400000000003E-2</v>
      </c>
      <c r="H3" s="10"/>
      <c r="I3" s="25">
        <v>6.9444400000000003E-2</v>
      </c>
      <c r="J3" s="10"/>
      <c r="K3" s="25">
        <v>6.9444400000000003E-2</v>
      </c>
      <c r="L3" s="10"/>
      <c r="M3" s="25">
        <v>6.9444400000000003E-2</v>
      </c>
      <c r="N3" s="10"/>
      <c r="O3" s="25">
        <v>0.19444439999999999</v>
      </c>
      <c r="P3" s="10"/>
      <c r="Q3" s="25">
        <v>0.19444439999999999</v>
      </c>
      <c r="R3" s="10"/>
      <c r="S3" s="25">
        <v>6.9444400000000003E-2</v>
      </c>
      <c r="T3" s="6"/>
    </row>
    <row r="4" spans="1:20" x14ac:dyDescent="0.25">
      <c r="A4" s="5" t="s">
        <v>32</v>
      </c>
      <c r="B4" s="1">
        <v>3</v>
      </c>
      <c r="C4" s="15">
        <v>9.7222000000000003E-2</v>
      </c>
      <c r="D4" s="1">
        <v>3</v>
      </c>
      <c r="E4" s="15">
        <v>3.4722201000000001E-2</v>
      </c>
      <c r="F4" s="33">
        <v>2.25</v>
      </c>
      <c r="G4" s="36">
        <v>2.6041650999999999E-2</v>
      </c>
      <c r="H4" s="34">
        <v>4</v>
      </c>
      <c r="I4" s="15">
        <v>4.6296268000000002E-2</v>
      </c>
      <c r="J4" s="1">
        <v>2</v>
      </c>
      <c r="K4" s="15">
        <v>2.3148133000000001E-2</v>
      </c>
      <c r="L4" s="1">
        <v>1</v>
      </c>
      <c r="M4" s="15">
        <v>1.15740667E-2</v>
      </c>
      <c r="N4" s="9">
        <v>1</v>
      </c>
      <c r="O4" s="16">
        <v>3.2407333333333302E-2</v>
      </c>
      <c r="P4" s="1">
        <v>2</v>
      </c>
      <c r="Q4" s="36">
        <v>6.4814666666666604E-2</v>
      </c>
      <c r="R4" s="1">
        <v>3</v>
      </c>
      <c r="S4" s="15">
        <v>3.4722201000000001E-2</v>
      </c>
      <c r="T4" s="7">
        <f>SUM(C4+E4+G4+I4+K4+M4+O4+Q4+S4)</f>
        <v>0.37094852069999995</v>
      </c>
    </row>
    <row r="5" spans="1:20" x14ac:dyDescent="0.25">
      <c r="A5" s="5" t="s">
        <v>33</v>
      </c>
      <c r="B5" s="1">
        <v>2</v>
      </c>
      <c r="C5" s="14">
        <v>6.4814667000000006E-2</v>
      </c>
      <c r="D5" s="1">
        <v>1.5</v>
      </c>
      <c r="E5" s="28">
        <v>1.7361101E-2</v>
      </c>
      <c r="F5" s="33">
        <v>2.25</v>
      </c>
      <c r="G5" s="36">
        <v>2.6041650999999999E-2</v>
      </c>
      <c r="H5" s="34">
        <v>1</v>
      </c>
      <c r="I5" s="15">
        <v>1.15740667E-2</v>
      </c>
      <c r="J5" s="1">
        <v>1</v>
      </c>
      <c r="K5" s="15">
        <v>1.15740667E-2</v>
      </c>
      <c r="L5" s="1">
        <v>2</v>
      </c>
      <c r="M5" s="15">
        <v>2.3148133000000001E-2</v>
      </c>
      <c r="N5" s="38">
        <v>2</v>
      </c>
      <c r="O5" s="36">
        <v>6.4814666666666604E-2</v>
      </c>
      <c r="P5" s="1">
        <v>2</v>
      </c>
      <c r="Q5" s="36">
        <v>6.4814666666666604E-2</v>
      </c>
      <c r="R5" s="1">
        <v>1.5</v>
      </c>
      <c r="S5" s="28">
        <v>1.7361101E-2</v>
      </c>
      <c r="T5" s="66">
        <f>SUM(C5+E5+G5+I5+K5+M5+O5+Q5+S5)</f>
        <v>0.30150411973333319</v>
      </c>
    </row>
    <row r="6" spans="1:20" x14ac:dyDescent="0.25">
      <c r="A6" s="5" t="s">
        <v>34</v>
      </c>
      <c r="B6" s="1">
        <v>1</v>
      </c>
      <c r="C6" s="15">
        <v>3.2407329999999998E-2</v>
      </c>
      <c r="D6" s="33">
        <v>1.5</v>
      </c>
      <c r="E6" s="32">
        <v>1.7361101E-2</v>
      </c>
      <c r="F6" s="37">
        <v>1.5</v>
      </c>
      <c r="G6" s="32">
        <v>1.7361101E-2</v>
      </c>
      <c r="H6" s="34">
        <v>1</v>
      </c>
      <c r="I6" s="15">
        <v>1.15740667E-2</v>
      </c>
      <c r="J6" s="1">
        <v>3</v>
      </c>
      <c r="K6" s="15">
        <v>3.4722201000000001E-2</v>
      </c>
      <c r="L6" s="1">
        <v>3</v>
      </c>
      <c r="M6" s="15">
        <v>3.4722201000000001E-2</v>
      </c>
      <c r="N6" s="38">
        <v>3</v>
      </c>
      <c r="O6" s="36">
        <v>9.7222000000000003E-2</v>
      </c>
      <c r="P6" s="1">
        <v>2</v>
      </c>
      <c r="Q6" s="36">
        <v>6.4814666666666604E-2</v>
      </c>
      <c r="R6" s="33">
        <v>1.5</v>
      </c>
      <c r="S6" s="32">
        <v>1.7361101E-2</v>
      </c>
      <c r="T6" s="41">
        <f>SUM(C6+E6+G6+I6+K6+M6+O6+Q6+S6)</f>
        <v>0.3275457683666666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Weekfactor </vt:lpstr>
      <vt:lpstr>gevelbekleding </vt:lpstr>
      <vt:lpstr>afwerking binnenwand </vt:lpstr>
      <vt:lpstr>wand isolatie</vt:lpstr>
      <vt:lpstr>dak isolatie </vt:lpstr>
      <vt:lpstr>dakafwerking</vt:lpstr>
      <vt:lpstr>vloer isolatie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Jurre.Steentjes</dc:creator>
  <cp:keywords/>
  <dc:description/>
  <cp:lastModifiedBy>Jurre.Steentjes</cp:lastModifiedBy>
  <cp:revision/>
  <dcterms:created xsi:type="dcterms:W3CDTF">2019-02-20T08:34:25Z</dcterms:created>
  <dcterms:modified xsi:type="dcterms:W3CDTF">2019-05-23T07:17:13Z</dcterms:modified>
  <cp:category/>
  <cp:contentStatus/>
</cp:coreProperties>
</file>