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studentdrenthecollege-my.sharepoint.com/personal/2019_drenthecollege_nl/Documents/ASUNIM/DC/Project slim circulair/ingeleverd op 24 mei 2019/"/>
    </mc:Choice>
  </mc:AlternateContent>
  <bookViews>
    <workbookView xWindow="0" yWindow="0" windowWidth="28800" windowHeight="12300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  <c r="F32" i="1"/>
  <c r="F49" i="1"/>
  <c r="F12" i="1"/>
  <c r="E24" i="1" l="1"/>
  <c r="F31" i="1" l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C35" i="1"/>
  <c r="F35" i="1" s="1"/>
  <c r="F16" i="1"/>
  <c r="F29" i="1" l="1"/>
  <c r="F30" i="1"/>
  <c r="F27" i="1"/>
  <c r="F28" i="1"/>
  <c r="F8" i="1" l="1"/>
  <c r="F7" i="1"/>
  <c r="F25" i="1"/>
  <c r="F26" i="1"/>
  <c r="F24" i="1"/>
  <c r="F23" i="1"/>
  <c r="F22" i="1"/>
  <c r="F21" i="1"/>
  <c r="F20" i="1"/>
  <c r="F19" i="1"/>
  <c r="F18" i="1"/>
  <c r="F17" i="1"/>
  <c r="F4" i="1" l="1"/>
  <c r="F5" i="1"/>
  <c r="F6" i="1"/>
  <c r="F9" i="1"/>
  <c r="F10" i="1"/>
  <c r="F11" i="1"/>
</calcChain>
</file>

<file path=xl/sharedStrings.xml><?xml version="1.0" encoding="utf-8"?>
<sst xmlns="http://schemas.openxmlformats.org/spreadsheetml/2006/main" count="95" uniqueCount="53">
  <si>
    <t>Sloopwerkzaamheden</t>
  </si>
  <si>
    <t>Oud glas verwijderen voorgevel</t>
  </si>
  <si>
    <t>Oud glas verwijderen achtergevel</t>
  </si>
  <si>
    <t>Oude dakpannen verwijderen</t>
  </si>
  <si>
    <t>Oude isolatie verwijderen</t>
  </si>
  <si>
    <t>Houten gevelbekleding verwijderen</t>
  </si>
  <si>
    <t>Demontage zonnepanelen</t>
  </si>
  <si>
    <t>Oud glas verwijderen aanbouw</t>
  </si>
  <si>
    <t>Prijs</t>
  </si>
  <si>
    <t>Totaal</t>
  </si>
  <si>
    <t>Nieuwe werkzaamheden</t>
  </si>
  <si>
    <t>Glas plaatsen voorgevel</t>
  </si>
  <si>
    <t>Glas plaatsen achtergevel</t>
  </si>
  <si>
    <t>Glas plaatsen zijgevel</t>
  </si>
  <si>
    <t>Glas plaatsen aanbouw</t>
  </si>
  <si>
    <t>Dak isolatie plaatsen</t>
  </si>
  <si>
    <t>Panlatten verwijderen</t>
  </si>
  <si>
    <t>Oude tengels en dakfolie verwijderen</t>
  </si>
  <si>
    <t>Nieuwe tengels en folie aanbrengen</t>
  </si>
  <si>
    <t>Panlatten plaatsen</t>
  </si>
  <si>
    <t>Nieuwe dakpannen plaatsen</t>
  </si>
  <si>
    <t>Regelwerk plaatsen op bestaande binnenmuur</t>
  </si>
  <si>
    <t>Gevel isolatie plaatsen</t>
  </si>
  <si>
    <t>Plaatsing bio composiet</t>
  </si>
  <si>
    <t>Spuitkurk gevelbekleding</t>
  </si>
  <si>
    <t>Plaatsing steenstrips</t>
  </si>
  <si>
    <t>Vogelvide plaatsen</t>
  </si>
  <si>
    <t>Steiger bouwen</t>
  </si>
  <si>
    <t>Materiaalkosten</t>
  </si>
  <si>
    <t>Glas</t>
  </si>
  <si>
    <t>Hennepisolatie</t>
  </si>
  <si>
    <t>Dakpannen</t>
  </si>
  <si>
    <t>Regelwerk</t>
  </si>
  <si>
    <t>Tengels</t>
  </si>
  <si>
    <t>Panlatten</t>
  </si>
  <si>
    <t>Spuitkurk</t>
  </si>
  <si>
    <t>Biocomposiet</t>
  </si>
  <si>
    <t>Steenstrips</t>
  </si>
  <si>
    <t>Vogelvide</t>
  </si>
  <si>
    <t>WTW</t>
  </si>
  <si>
    <t>Zonneboiler</t>
  </si>
  <si>
    <t>Energiebuffering</t>
  </si>
  <si>
    <t>prijs</t>
  </si>
  <si>
    <t>Plaatsing energiebuffering</t>
  </si>
  <si>
    <t>Dampdoorlatende folie</t>
  </si>
  <si>
    <t xml:space="preserve"> Datum: 24-5-2019</t>
  </si>
  <si>
    <t>+</t>
  </si>
  <si>
    <t>Eenheid</t>
  </si>
  <si>
    <t>Aantal</t>
  </si>
  <si>
    <t>m2</t>
  </si>
  <si>
    <t>m</t>
  </si>
  <si>
    <t>rol</t>
  </si>
  <si>
    <t>Kostenbegroting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</si>
</sst>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DC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/>
    <xf numFmtId="2" fontId="0" fillId="0" borderId="0" xfId="0" applyNumberFormat="1" applyFill="1"/>
    <xf numFmtId="44" fontId="0" fillId="0" borderId="0" xfId="0" applyNumberFormat="1" applyFill="1"/>
    <xf numFmtId="0" fontId="0" fillId="3" borderId="0" xfId="0" applyFill="1"/>
    <xf numFmtId="2" fontId="0" fillId="3" borderId="0" xfId="0" applyNumberFormat="1" applyFill="1"/>
    <xf numFmtId="44" fontId="0" fillId="3" borderId="0" xfId="0" applyNumberFormat="1" applyFill="1"/>
    <xf numFmtId="0" fontId="0" fillId="3" borderId="1" xfId="0" applyFill="1" applyBorder="1"/>
    <xf numFmtId="44" fontId="0" fillId="3" borderId="1" xfId="0" applyNumberFormat="1" applyFill="1" applyBorder="1"/>
    <xf numFmtId="0" fontId="3" fillId="3" borderId="0" xfId="0" applyFont="1" applyFill="1"/>
    <xf numFmtId="2" fontId="3" fillId="3" borderId="0" xfId="0" applyNumberFormat="1" applyFont="1" applyFill="1"/>
    <xf numFmtId="44" fontId="3" fillId="3" borderId="0" xfId="0" applyNumberFormat="1" applyFont="1" applyFill="1"/>
    <xf numFmtId="0" fontId="3" fillId="0" borderId="0" xfId="0" applyFont="1" applyFill="1"/>
    <xf numFmtId="2" fontId="3" fillId="0" borderId="0" xfId="0" applyNumberFormat="1" applyFont="1" applyFill="1"/>
    <xf numFmtId="44" fontId="3" fillId="0" borderId="0" xfId="0" applyNumberFormat="1" applyFont="1" applyFill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1" fillId="2" borderId="0" xfId="0" applyFont="1" applyFill="1" applyAlignment="1">
      <alignment horizontal="left"/>
    </xf>
    <xf numFmtId="0" fontId="4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CDCD"/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="70" zoomScaleNormal="70" workbookViewId="0">
      <selection activeCell="J3" sqref="J3"/>
    </sheetView>
  </sheetViews>
  <sheetFormatPr defaultRowHeight="15" x14ac:dyDescent="0.25"/>
  <cols>
    <col min="1" max="1" width="1.140625" customWidth="1"/>
    <col min="2" max="2" width="38.85546875" customWidth="1"/>
    <col min="3" max="3" width="7.28515625" customWidth="1"/>
    <col min="4" max="4" width="7.5703125" customWidth="1"/>
    <col min="5" max="5" width="11.140625" customWidth="1"/>
    <col min="6" max="6" width="13.28515625" customWidth="1"/>
    <col min="7" max="7" width="1.7109375" customWidth="1"/>
  </cols>
  <sheetData>
    <row r="1" spans="1:7" ht="24" customHeight="1" x14ac:dyDescent="0.4">
      <c r="A1" s="20" t="s">
        <v>52</v>
      </c>
      <c r="B1" s="20"/>
      <c r="C1" s="20"/>
      <c r="D1" s="20"/>
      <c r="F1" s="1" t="s">
        <v>45</v>
      </c>
    </row>
    <row r="2" spans="1:7" ht="6" customHeight="1" x14ac:dyDescent="0.25"/>
    <row r="3" spans="1:7" s="17" customFormat="1" x14ac:dyDescent="0.25">
      <c r="A3" s="19" t="s">
        <v>0</v>
      </c>
      <c r="B3" s="19"/>
      <c r="C3" s="16" t="s">
        <v>48</v>
      </c>
      <c r="D3" s="16" t="s">
        <v>47</v>
      </c>
      <c r="E3" s="16" t="s">
        <v>8</v>
      </c>
      <c r="F3" s="16" t="s">
        <v>9</v>
      </c>
    </row>
    <row r="4" spans="1:7" s="2" customFormat="1" x14ac:dyDescent="0.25">
      <c r="B4" s="2" t="s">
        <v>1</v>
      </c>
      <c r="C4" s="3">
        <v>10.231</v>
      </c>
      <c r="D4" s="3" t="s">
        <v>49</v>
      </c>
      <c r="E4" s="4">
        <v>70</v>
      </c>
      <c r="F4" s="4">
        <f t="shared" ref="F4:F11" si="0">C4*E4</f>
        <v>716.17</v>
      </c>
    </row>
    <row r="5" spans="1:7" x14ac:dyDescent="0.25">
      <c r="A5" s="5"/>
      <c r="B5" s="5" t="s">
        <v>2</v>
      </c>
      <c r="C5" s="6">
        <v>5.8639999999999999</v>
      </c>
      <c r="D5" s="6" t="s">
        <v>49</v>
      </c>
      <c r="E5" s="7">
        <v>70</v>
      </c>
      <c r="F5" s="7">
        <f t="shared" si="0"/>
        <v>410.48</v>
      </c>
    </row>
    <row r="6" spans="1:7" s="2" customFormat="1" x14ac:dyDescent="0.25">
      <c r="B6" s="2" t="s">
        <v>7</v>
      </c>
      <c r="C6" s="3">
        <v>4.8789999999999996</v>
      </c>
      <c r="D6" s="3" t="s">
        <v>49</v>
      </c>
      <c r="E6" s="4">
        <v>70</v>
      </c>
      <c r="F6" s="4">
        <f t="shared" si="0"/>
        <v>341.53</v>
      </c>
    </row>
    <row r="7" spans="1:7" x14ac:dyDescent="0.25">
      <c r="A7" s="5"/>
      <c r="B7" s="5" t="s">
        <v>3</v>
      </c>
      <c r="C7" s="6">
        <v>22.5</v>
      </c>
      <c r="D7" s="6" t="s">
        <v>49</v>
      </c>
      <c r="E7" s="7">
        <v>41.32</v>
      </c>
      <c r="F7" s="7">
        <f>C7*E7</f>
        <v>929.7</v>
      </c>
    </row>
    <row r="8" spans="1:7" s="2" customFormat="1" x14ac:dyDescent="0.25">
      <c r="B8" s="2" t="s">
        <v>16</v>
      </c>
      <c r="C8" s="3">
        <v>30</v>
      </c>
      <c r="D8" s="3" t="s">
        <v>50</v>
      </c>
      <c r="E8" s="4">
        <v>1.6</v>
      </c>
      <c r="F8" s="4">
        <f>C8*E8</f>
        <v>48</v>
      </c>
    </row>
    <row r="9" spans="1:7" x14ac:dyDescent="0.25">
      <c r="A9" s="5"/>
      <c r="B9" s="5" t="s">
        <v>17</v>
      </c>
      <c r="C9" s="6">
        <v>22.5</v>
      </c>
      <c r="D9" s="6" t="s">
        <v>49</v>
      </c>
      <c r="E9" s="7">
        <v>10</v>
      </c>
      <c r="F9" s="7">
        <f t="shared" si="0"/>
        <v>225</v>
      </c>
    </row>
    <row r="10" spans="1:7" x14ac:dyDescent="0.25">
      <c r="A10" s="2"/>
      <c r="B10" s="2" t="s">
        <v>4</v>
      </c>
      <c r="C10" s="3">
        <v>14.43</v>
      </c>
      <c r="D10" s="3" t="s">
        <v>49</v>
      </c>
      <c r="E10" s="4">
        <v>25</v>
      </c>
      <c r="F10" s="4">
        <f t="shared" si="0"/>
        <v>360.75</v>
      </c>
    </row>
    <row r="11" spans="1:7" x14ac:dyDescent="0.25">
      <c r="A11" s="5"/>
      <c r="B11" s="5" t="s">
        <v>5</v>
      </c>
      <c r="C11" s="6">
        <v>31.2</v>
      </c>
      <c r="D11" s="6" t="s">
        <v>49</v>
      </c>
      <c r="E11" s="7">
        <v>35</v>
      </c>
      <c r="F11" s="7">
        <f t="shared" si="0"/>
        <v>1092</v>
      </c>
    </row>
    <row r="12" spans="1:7" x14ac:dyDescent="0.25">
      <c r="A12" s="13"/>
      <c r="B12" s="13" t="s">
        <v>6</v>
      </c>
      <c r="C12" s="14">
        <v>9</v>
      </c>
      <c r="D12" s="14"/>
      <c r="E12" s="15">
        <v>200</v>
      </c>
      <c r="F12" s="15">
        <f>C12*E12</f>
        <v>1800</v>
      </c>
      <c r="G12" t="s">
        <v>46</v>
      </c>
    </row>
    <row r="13" spans="1:7" x14ac:dyDescent="0.25">
      <c r="A13" s="8"/>
      <c r="B13" s="8" t="s">
        <v>9</v>
      </c>
      <c r="C13" s="8"/>
      <c r="D13" s="8"/>
      <c r="E13" s="9"/>
      <c r="F13" s="9">
        <f>F4+F5+F6+F7+F8+F9+F10+F11+F12</f>
        <v>5923.63</v>
      </c>
    </row>
    <row r="14" spans="1:7" ht="9" customHeight="1" x14ac:dyDescent="0.25"/>
    <row r="15" spans="1:7" s="17" customFormat="1" x14ac:dyDescent="0.25">
      <c r="A15" s="16" t="s">
        <v>10</v>
      </c>
      <c r="B15" s="16"/>
      <c r="C15" s="16" t="s">
        <v>48</v>
      </c>
      <c r="D15" s="16" t="s">
        <v>47</v>
      </c>
      <c r="E15" s="16" t="s">
        <v>8</v>
      </c>
      <c r="F15" s="16" t="s">
        <v>9</v>
      </c>
    </row>
    <row r="16" spans="1:7" x14ac:dyDescent="0.25">
      <c r="A16" s="5"/>
      <c r="B16" s="5" t="s">
        <v>27</v>
      </c>
      <c r="C16" s="6">
        <v>1</v>
      </c>
      <c r="D16" s="6"/>
      <c r="E16" s="7">
        <v>500</v>
      </c>
      <c r="F16" s="7">
        <f>C16*E16</f>
        <v>500</v>
      </c>
    </row>
    <row r="17" spans="1:7" s="2" customFormat="1" x14ac:dyDescent="0.25">
      <c r="B17" s="2" t="s">
        <v>11</v>
      </c>
      <c r="C17" s="3">
        <v>11.404042</v>
      </c>
      <c r="D17" s="3" t="s">
        <v>49</v>
      </c>
      <c r="E17" s="4">
        <v>175</v>
      </c>
      <c r="F17" s="4">
        <f t="shared" ref="F17:F24" si="1">C17*E17</f>
        <v>1995.7073500000001</v>
      </c>
    </row>
    <row r="18" spans="1:7" x14ac:dyDescent="0.25">
      <c r="A18" s="5"/>
      <c r="B18" s="5" t="s">
        <v>12</v>
      </c>
      <c r="C18" s="6">
        <v>6.3665919999999998</v>
      </c>
      <c r="D18" s="6" t="s">
        <v>49</v>
      </c>
      <c r="E18" s="7">
        <v>175</v>
      </c>
      <c r="F18" s="7">
        <f t="shared" si="1"/>
        <v>1114.1535999999999</v>
      </c>
    </row>
    <row r="19" spans="1:7" s="2" customFormat="1" x14ac:dyDescent="0.25">
      <c r="B19" s="2" t="s">
        <v>13</v>
      </c>
      <c r="C19" s="3">
        <v>4.3</v>
      </c>
      <c r="D19" s="3" t="s">
        <v>49</v>
      </c>
      <c r="E19" s="4">
        <v>175</v>
      </c>
      <c r="F19" s="4">
        <f t="shared" si="1"/>
        <v>752.5</v>
      </c>
    </row>
    <row r="20" spans="1:7" x14ac:dyDescent="0.25">
      <c r="A20" s="5"/>
      <c r="B20" s="5" t="s">
        <v>14</v>
      </c>
      <c r="C20" s="6">
        <v>5.8938480000000002</v>
      </c>
      <c r="D20" s="6" t="s">
        <v>49</v>
      </c>
      <c r="E20" s="7">
        <v>175</v>
      </c>
      <c r="F20" s="7">
        <f t="shared" si="1"/>
        <v>1031.4234000000001</v>
      </c>
    </row>
    <row r="21" spans="1:7" s="2" customFormat="1" x14ac:dyDescent="0.25">
      <c r="B21" s="2" t="s">
        <v>15</v>
      </c>
      <c r="C21" s="3">
        <v>21</v>
      </c>
      <c r="D21" s="3" t="s">
        <v>49</v>
      </c>
      <c r="E21" s="4">
        <v>50</v>
      </c>
      <c r="F21" s="4">
        <f t="shared" si="1"/>
        <v>1050</v>
      </c>
    </row>
    <row r="22" spans="1:7" x14ac:dyDescent="0.25">
      <c r="A22" s="5"/>
      <c r="B22" s="5" t="s">
        <v>18</v>
      </c>
      <c r="C22" s="6">
        <v>22.5</v>
      </c>
      <c r="D22" s="6" t="s">
        <v>49</v>
      </c>
      <c r="E22" s="7">
        <v>35</v>
      </c>
      <c r="F22" s="7">
        <f t="shared" si="1"/>
        <v>787.5</v>
      </c>
    </row>
    <row r="23" spans="1:7" s="2" customFormat="1" x14ac:dyDescent="0.25">
      <c r="B23" s="2" t="s">
        <v>19</v>
      </c>
      <c r="C23" s="3">
        <v>30</v>
      </c>
      <c r="D23" s="3" t="s">
        <v>50</v>
      </c>
      <c r="E23" s="4">
        <v>6.5</v>
      </c>
      <c r="F23" s="4">
        <f t="shared" si="1"/>
        <v>195</v>
      </c>
    </row>
    <row r="24" spans="1:7" x14ac:dyDescent="0.25">
      <c r="A24" s="5"/>
      <c r="B24" s="5" t="s">
        <v>20</v>
      </c>
      <c r="C24" s="6">
        <v>22.5</v>
      </c>
      <c r="D24" s="6" t="s">
        <v>49</v>
      </c>
      <c r="E24" s="7">
        <f>22.5/0.0882</f>
        <v>255.10204081632654</v>
      </c>
      <c r="F24" s="7">
        <f t="shared" si="1"/>
        <v>5739.7959183673474</v>
      </c>
    </row>
    <row r="25" spans="1:7" s="2" customFormat="1" x14ac:dyDescent="0.25">
      <c r="B25" s="2" t="s">
        <v>21</v>
      </c>
      <c r="C25" s="3">
        <v>31.2</v>
      </c>
      <c r="D25" s="3" t="s">
        <v>49</v>
      </c>
      <c r="E25" s="4">
        <v>75</v>
      </c>
      <c r="F25" s="4">
        <f t="shared" ref="F25:F28" si="2">C25*E25</f>
        <v>2340</v>
      </c>
    </row>
    <row r="26" spans="1:7" x14ac:dyDescent="0.25">
      <c r="A26" s="5"/>
      <c r="B26" s="5" t="s">
        <v>22</v>
      </c>
      <c r="C26" s="6">
        <v>19.795957999999999</v>
      </c>
      <c r="D26" s="6" t="s">
        <v>49</v>
      </c>
      <c r="E26" s="7">
        <v>50</v>
      </c>
      <c r="F26" s="7">
        <f t="shared" si="2"/>
        <v>989.79789999999991</v>
      </c>
    </row>
    <row r="27" spans="1:7" s="2" customFormat="1" x14ac:dyDescent="0.25">
      <c r="B27" s="2" t="s">
        <v>24</v>
      </c>
      <c r="C27" s="3">
        <v>19.795957999999999</v>
      </c>
      <c r="D27" s="3" t="s">
        <v>49</v>
      </c>
      <c r="E27" s="4">
        <v>40</v>
      </c>
      <c r="F27" s="4">
        <f t="shared" si="2"/>
        <v>791.83831999999995</v>
      </c>
    </row>
    <row r="28" spans="1:7" x14ac:dyDescent="0.25">
      <c r="A28" s="5"/>
      <c r="B28" s="5" t="s">
        <v>23</v>
      </c>
      <c r="C28" s="6">
        <v>37.168072000000002</v>
      </c>
      <c r="D28" s="6" t="s">
        <v>49</v>
      </c>
      <c r="E28" s="7">
        <v>40</v>
      </c>
      <c r="F28" s="7">
        <f t="shared" si="2"/>
        <v>1486.72288</v>
      </c>
    </row>
    <row r="29" spans="1:7" s="2" customFormat="1" x14ac:dyDescent="0.25">
      <c r="B29" s="2" t="s">
        <v>25</v>
      </c>
      <c r="C29" s="3">
        <v>1.0264</v>
      </c>
      <c r="D29" s="3" t="s">
        <v>49</v>
      </c>
      <c r="E29" s="4">
        <v>45</v>
      </c>
      <c r="F29" s="4">
        <f t="shared" ref="F29:F31" si="3">C29*E29</f>
        <v>46.188000000000002</v>
      </c>
    </row>
    <row r="30" spans="1:7" x14ac:dyDescent="0.25">
      <c r="A30" s="5"/>
      <c r="B30" s="5" t="s">
        <v>26</v>
      </c>
      <c r="C30" s="6">
        <v>12</v>
      </c>
      <c r="D30" s="6" t="s">
        <v>50</v>
      </c>
      <c r="E30" s="7">
        <v>10</v>
      </c>
      <c r="F30" s="7">
        <f t="shared" si="3"/>
        <v>120</v>
      </c>
    </row>
    <row r="31" spans="1:7" s="2" customFormat="1" x14ac:dyDescent="0.25">
      <c r="B31" s="2" t="s">
        <v>43</v>
      </c>
      <c r="C31" s="3">
        <v>1</v>
      </c>
      <c r="D31" s="3"/>
      <c r="E31" s="4">
        <v>500</v>
      </c>
      <c r="F31" s="4">
        <f t="shared" si="3"/>
        <v>500</v>
      </c>
      <c r="G31" s="2" t="s">
        <v>46</v>
      </c>
    </row>
    <row r="32" spans="1:7" x14ac:dyDescent="0.25">
      <c r="A32" s="8"/>
      <c r="B32" s="8" t="s">
        <v>9</v>
      </c>
      <c r="C32" s="8"/>
      <c r="D32" s="8"/>
      <c r="E32" s="9"/>
      <c r="F32" s="9">
        <f>F16+F17+F18+F19+F20+F21+F22+F23+F24+F25+F26+F27+F28+F29+F30+F31</f>
        <v>19440.627368367346</v>
      </c>
    </row>
    <row r="33" spans="1:7" ht="9" customHeight="1" x14ac:dyDescent="0.25"/>
    <row r="34" spans="1:7" s="18" customFormat="1" x14ac:dyDescent="0.25">
      <c r="A34" s="16" t="s">
        <v>28</v>
      </c>
      <c r="B34" s="16"/>
      <c r="C34" s="16" t="s">
        <v>48</v>
      </c>
      <c r="D34" s="16" t="s">
        <v>47</v>
      </c>
      <c r="E34" s="16" t="s">
        <v>42</v>
      </c>
      <c r="F34" s="16" t="s">
        <v>9</v>
      </c>
    </row>
    <row r="35" spans="1:7" x14ac:dyDescent="0.25">
      <c r="A35" s="10"/>
      <c r="B35" s="10" t="s">
        <v>29</v>
      </c>
      <c r="C35" s="11">
        <f>C17+C18+C19+C20</f>
        <v>27.964482000000004</v>
      </c>
      <c r="D35" s="11" t="s">
        <v>49</v>
      </c>
      <c r="E35" s="12">
        <v>175</v>
      </c>
      <c r="F35" s="12">
        <f>C35*E35</f>
        <v>4893.7843500000008</v>
      </c>
    </row>
    <row r="36" spans="1:7" s="2" customFormat="1" x14ac:dyDescent="0.25">
      <c r="B36" s="2" t="s">
        <v>30</v>
      </c>
      <c r="C36" s="3">
        <v>19.795957999999999</v>
      </c>
      <c r="D36" s="3" t="s">
        <v>49</v>
      </c>
      <c r="E36" s="4">
        <v>20</v>
      </c>
      <c r="F36" s="4">
        <f t="shared" ref="F36:F48" si="4">C36*E36</f>
        <v>395.91915999999998</v>
      </c>
    </row>
    <row r="37" spans="1:7" x14ac:dyDescent="0.25">
      <c r="A37" s="5"/>
      <c r="B37" s="5" t="s">
        <v>44</v>
      </c>
      <c r="C37" s="6">
        <v>2</v>
      </c>
      <c r="D37" s="6" t="s">
        <v>51</v>
      </c>
      <c r="E37" s="7">
        <v>50</v>
      </c>
      <c r="F37" s="7">
        <f t="shared" si="4"/>
        <v>100</v>
      </c>
    </row>
    <row r="38" spans="1:7" s="2" customFormat="1" x14ac:dyDescent="0.25">
      <c r="B38" s="2" t="s">
        <v>33</v>
      </c>
      <c r="C38" s="3">
        <v>13.5</v>
      </c>
      <c r="D38" s="3" t="s">
        <v>49</v>
      </c>
      <c r="E38" s="4">
        <v>25</v>
      </c>
      <c r="F38" s="4">
        <f t="shared" si="4"/>
        <v>337.5</v>
      </c>
    </row>
    <row r="39" spans="1:7" x14ac:dyDescent="0.25">
      <c r="A39" s="5"/>
      <c r="B39" s="5" t="s">
        <v>34</v>
      </c>
      <c r="C39" s="6">
        <v>13.5</v>
      </c>
      <c r="D39" s="6" t="s">
        <v>49</v>
      </c>
      <c r="E39" s="7">
        <v>25</v>
      </c>
      <c r="F39" s="7">
        <f t="shared" si="4"/>
        <v>337.5</v>
      </c>
    </row>
    <row r="40" spans="1:7" s="2" customFormat="1" x14ac:dyDescent="0.25">
      <c r="B40" s="2" t="s">
        <v>31</v>
      </c>
      <c r="C40" s="3">
        <v>22.5</v>
      </c>
      <c r="D40" s="3" t="s">
        <v>49</v>
      </c>
      <c r="E40" s="4">
        <v>25</v>
      </c>
      <c r="F40" s="4">
        <f t="shared" si="4"/>
        <v>562.5</v>
      </c>
    </row>
    <row r="41" spans="1:7" x14ac:dyDescent="0.25">
      <c r="A41" s="5"/>
      <c r="B41" s="5" t="s">
        <v>32</v>
      </c>
      <c r="C41" s="6">
        <v>31.2</v>
      </c>
      <c r="D41" s="6" t="s">
        <v>50</v>
      </c>
      <c r="E41" s="7">
        <v>50</v>
      </c>
      <c r="F41" s="7">
        <f t="shared" si="4"/>
        <v>1560</v>
      </c>
    </row>
    <row r="42" spans="1:7" s="2" customFormat="1" x14ac:dyDescent="0.25">
      <c r="B42" s="2" t="s">
        <v>35</v>
      </c>
      <c r="C42" s="3">
        <v>19.795957999999999</v>
      </c>
      <c r="D42" s="3" t="s">
        <v>49</v>
      </c>
      <c r="E42" s="4">
        <v>70</v>
      </c>
      <c r="F42" s="4">
        <f t="shared" si="4"/>
        <v>1385.7170599999999</v>
      </c>
    </row>
    <row r="43" spans="1:7" x14ac:dyDescent="0.25">
      <c r="A43" s="5"/>
      <c r="B43" s="5" t="s">
        <v>36</v>
      </c>
      <c r="C43" s="6">
        <v>37.168072000000002</v>
      </c>
      <c r="D43" s="6" t="s">
        <v>49</v>
      </c>
      <c r="E43" s="7">
        <v>55</v>
      </c>
      <c r="F43" s="7">
        <f t="shared" si="4"/>
        <v>2044.24396</v>
      </c>
    </row>
    <row r="44" spans="1:7" s="2" customFormat="1" x14ac:dyDescent="0.25">
      <c r="B44" s="2" t="s">
        <v>37</v>
      </c>
      <c r="C44" s="3">
        <v>1.0264</v>
      </c>
      <c r="D44" s="3" t="s">
        <v>49</v>
      </c>
      <c r="E44" s="4">
        <v>150</v>
      </c>
      <c r="F44" s="4">
        <f t="shared" si="4"/>
        <v>153.96</v>
      </c>
    </row>
    <row r="45" spans="1:7" x14ac:dyDescent="0.25">
      <c r="A45" s="5"/>
      <c r="B45" s="5" t="s">
        <v>38</v>
      </c>
      <c r="C45" s="6">
        <v>12</v>
      </c>
      <c r="D45" s="6" t="s">
        <v>50</v>
      </c>
      <c r="E45" s="7">
        <v>20</v>
      </c>
      <c r="F45" s="7">
        <f t="shared" si="4"/>
        <v>240</v>
      </c>
    </row>
    <row r="46" spans="1:7" s="2" customFormat="1" x14ac:dyDescent="0.25">
      <c r="B46" s="2" t="s">
        <v>39</v>
      </c>
      <c r="C46" s="3">
        <v>1</v>
      </c>
      <c r="D46" s="3"/>
      <c r="E46" s="4">
        <v>1800</v>
      </c>
      <c r="F46" s="4">
        <f t="shared" si="4"/>
        <v>1800</v>
      </c>
    </row>
    <row r="47" spans="1:7" x14ac:dyDescent="0.25">
      <c r="A47" s="5"/>
      <c r="B47" s="5" t="s">
        <v>40</v>
      </c>
      <c r="C47" s="6">
        <v>1</v>
      </c>
      <c r="D47" s="6"/>
      <c r="E47" s="7">
        <v>1500</v>
      </c>
      <c r="F47" s="7">
        <f t="shared" si="4"/>
        <v>1500</v>
      </c>
    </row>
    <row r="48" spans="1:7" s="2" customFormat="1" x14ac:dyDescent="0.25">
      <c r="B48" s="2" t="s">
        <v>41</v>
      </c>
      <c r="C48" s="3">
        <v>1</v>
      </c>
      <c r="D48" s="3"/>
      <c r="E48" s="4">
        <v>4500</v>
      </c>
      <c r="F48" s="4">
        <f t="shared" si="4"/>
        <v>4500</v>
      </c>
      <c r="G48" s="2" t="s">
        <v>46</v>
      </c>
    </row>
    <row r="49" spans="1:6" x14ac:dyDescent="0.25">
      <c r="A49" s="8"/>
      <c r="B49" s="8" t="s">
        <v>9</v>
      </c>
      <c r="C49" s="8"/>
      <c r="D49" s="8"/>
      <c r="E49" s="8"/>
      <c r="F49" s="9">
        <f>F35+F36+F37+F38+F39+F40+F41+F42+F43+F44+F45+F46+F47+F48</f>
        <v>19811.124530000001</v>
      </c>
    </row>
  </sheetData>
  <mergeCells count="2">
    <mergeCell ref="A3:B3"/>
    <mergeCell ref="A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Asunis, Mirella</cp:lastModifiedBy>
  <dcterms:created xsi:type="dcterms:W3CDTF">2019-05-23T14:37:49Z</dcterms:created>
  <dcterms:modified xsi:type="dcterms:W3CDTF">2019-05-24T13:35:56Z</dcterms:modified>
</cp:coreProperties>
</file>